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C:\Users\Acer\Dropbox\Wholesale info 2021\"/>
    </mc:Choice>
  </mc:AlternateContent>
  <xr:revisionPtr revIDLastSave="0" documentId="13_ncr:1_{C0D53AAC-2014-43D7-9ABE-74E985966C0E}" xr6:coauthVersionLast="46" xr6:coauthVersionMax="46" xr10:uidLastSave="{00000000-0000-0000-0000-000000000000}"/>
  <bookViews>
    <workbookView xWindow="10215" yWindow="2670" windowWidth="15675" windowHeight="12435" xr2:uid="{00000000-000D-0000-FFFF-FFFF00000000}"/>
  </bookViews>
  <sheets>
    <sheet name="Blad2" sheetId="2" r:id="rId1"/>
  </sheets>
  <definedNames>
    <definedName name="_xlnm.Print_Area" localSheetId="0">Blad2!$A$2:$R$77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3" i="2" l="1"/>
  <c r="G53" i="2"/>
  <c r="E53" i="2"/>
  <c r="R53" i="2" s="1"/>
  <c r="I52" i="2"/>
  <c r="R52" i="2" s="1"/>
  <c r="G52" i="2"/>
  <c r="E52" i="2"/>
  <c r="I51" i="2"/>
  <c r="G51" i="2"/>
  <c r="E51" i="2"/>
  <c r="R51" i="2" s="1"/>
  <c r="I50" i="2"/>
  <c r="G50" i="2"/>
  <c r="E50" i="2"/>
  <c r="R50" i="2" s="1"/>
  <c r="I49" i="2"/>
  <c r="G49" i="2"/>
  <c r="E49" i="2"/>
  <c r="R49" i="2" s="1"/>
  <c r="I48" i="2"/>
  <c r="R48" i="2" s="1"/>
  <c r="G48" i="2"/>
  <c r="E48" i="2"/>
  <c r="I37" i="2"/>
  <c r="G37" i="2"/>
  <c r="R37" i="2" s="1"/>
  <c r="I26" i="2"/>
  <c r="G26" i="2"/>
  <c r="E26" i="2"/>
  <c r="R26" i="2" s="1"/>
  <c r="I33" i="2"/>
  <c r="G33" i="2"/>
  <c r="E33" i="2"/>
  <c r="R33" i="2" s="1"/>
  <c r="R63" i="2"/>
  <c r="K62" i="2"/>
  <c r="K61" i="2"/>
  <c r="R61" i="2" s="1"/>
  <c r="K59" i="2"/>
  <c r="K57" i="2"/>
  <c r="K56" i="2"/>
  <c r="K55" i="2"/>
  <c r="K43" i="2"/>
  <c r="K42" i="2"/>
  <c r="K41" i="2"/>
  <c r="K38" i="2"/>
  <c r="K35" i="2"/>
  <c r="K34" i="2"/>
  <c r="K32" i="2"/>
  <c r="K29" i="2"/>
  <c r="K25" i="2"/>
  <c r="K24" i="2"/>
  <c r="K21" i="2"/>
  <c r="K19" i="2"/>
  <c r="I62" i="2"/>
  <c r="I61" i="2"/>
  <c r="I60" i="2"/>
  <c r="I59" i="2"/>
  <c r="I58" i="2"/>
  <c r="I57" i="2"/>
  <c r="I56" i="2"/>
  <c r="I55" i="2"/>
  <c r="R55" i="2" s="1"/>
  <c r="I46" i="2"/>
  <c r="I45" i="2"/>
  <c r="I43" i="2"/>
  <c r="I42" i="2"/>
  <c r="R42" i="2" s="1"/>
  <c r="I41" i="2"/>
  <c r="I39" i="2"/>
  <c r="I38" i="2"/>
  <c r="I36" i="2"/>
  <c r="I35" i="2"/>
  <c r="I34" i="2"/>
  <c r="I32" i="2"/>
  <c r="I31" i="2"/>
  <c r="I30" i="2"/>
  <c r="I29" i="2"/>
  <c r="I28" i="2"/>
  <c r="I27" i="2"/>
  <c r="I25" i="2"/>
  <c r="I24" i="2"/>
  <c r="I23" i="2"/>
  <c r="I22" i="2"/>
  <c r="I21" i="2"/>
  <c r="I20" i="2"/>
  <c r="I19" i="2"/>
  <c r="I18" i="2"/>
  <c r="I17" i="2"/>
  <c r="G62" i="2"/>
  <c r="G61" i="2"/>
  <c r="G60" i="2"/>
  <c r="G59" i="2"/>
  <c r="G58" i="2"/>
  <c r="G57" i="2"/>
  <c r="G56" i="2"/>
  <c r="G55" i="2"/>
  <c r="G46" i="2"/>
  <c r="G45" i="2"/>
  <c r="G43" i="2"/>
  <c r="G42" i="2"/>
  <c r="G41" i="2"/>
  <c r="G39" i="2"/>
  <c r="G38" i="2"/>
  <c r="R38" i="2" s="1"/>
  <c r="G36" i="2"/>
  <c r="G35" i="2"/>
  <c r="G34" i="2"/>
  <c r="G32" i="2"/>
  <c r="G31" i="2"/>
  <c r="G30" i="2"/>
  <c r="G29" i="2"/>
  <c r="G28" i="2"/>
  <c r="G27" i="2"/>
  <c r="G25" i="2"/>
  <c r="G24" i="2"/>
  <c r="G23" i="2"/>
  <c r="G22" i="2"/>
  <c r="G21" i="2"/>
  <c r="G20" i="2"/>
  <c r="G19" i="2"/>
  <c r="G18" i="2"/>
  <c r="G17" i="2"/>
  <c r="E68" i="2"/>
  <c r="R68" i="2" s="1"/>
  <c r="E67" i="2"/>
  <c r="R67" i="2" s="1"/>
  <c r="E66" i="2"/>
  <c r="R66" i="2" s="1"/>
  <c r="E65" i="2"/>
  <c r="R65" i="2" s="1"/>
  <c r="E62" i="2"/>
  <c r="E61" i="2"/>
  <c r="E60" i="2"/>
  <c r="R60" i="2" s="1"/>
  <c r="E59" i="2"/>
  <c r="E58" i="2"/>
  <c r="R58" i="2"/>
  <c r="E57" i="2"/>
  <c r="E56" i="2"/>
  <c r="E55" i="2"/>
  <c r="E46" i="2"/>
  <c r="R46" i="2" s="1"/>
  <c r="E45" i="2"/>
  <c r="R45" i="2" s="1"/>
  <c r="E43" i="2"/>
  <c r="E42" i="2"/>
  <c r="E41" i="2"/>
  <c r="E39" i="2"/>
  <c r="R39" i="2"/>
  <c r="E38" i="2"/>
  <c r="E36" i="2"/>
  <c r="R36" i="2" s="1"/>
  <c r="E35" i="2"/>
  <c r="E34" i="2"/>
  <c r="E32" i="2"/>
  <c r="E31" i="2"/>
  <c r="R31" i="2" s="1"/>
  <c r="E30" i="2"/>
  <c r="R30" i="2"/>
  <c r="E29" i="2"/>
  <c r="E28" i="2"/>
  <c r="R28" i="2" s="1"/>
  <c r="E27" i="2"/>
  <c r="R27" i="2" s="1"/>
  <c r="E25" i="2"/>
  <c r="E24" i="2"/>
  <c r="E23" i="2"/>
  <c r="R23" i="2" s="1"/>
  <c r="E22" i="2"/>
  <c r="R22" i="2" s="1"/>
  <c r="E21" i="2"/>
  <c r="E20" i="2"/>
  <c r="R20" i="2" s="1"/>
  <c r="E19" i="2"/>
  <c r="E18" i="2"/>
  <c r="R18" i="2"/>
  <c r="E17" i="2"/>
  <c r="R17" i="2"/>
  <c r="C62" i="2"/>
  <c r="R62" i="2"/>
  <c r="C61" i="2"/>
  <c r="C59" i="2"/>
  <c r="R59" i="2"/>
  <c r="C57" i="2"/>
  <c r="R57" i="2"/>
  <c r="C56" i="2"/>
  <c r="R56" i="2"/>
  <c r="C55" i="2"/>
  <c r="C43" i="2"/>
  <c r="R43" i="2"/>
  <c r="C42" i="2"/>
  <c r="C41" i="2"/>
  <c r="R41" i="2"/>
  <c r="C38" i="2"/>
  <c r="C35" i="2"/>
  <c r="R35" i="2" s="1"/>
  <c r="C34" i="2"/>
  <c r="R34" i="2" s="1"/>
  <c r="C32" i="2"/>
  <c r="R32" i="2" s="1"/>
  <c r="C29" i="2"/>
  <c r="R29" i="2" s="1"/>
  <c r="C25" i="2"/>
  <c r="R25" i="2" s="1"/>
  <c r="C24" i="2"/>
  <c r="R24" i="2" s="1"/>
  <c r="C21" i="2"/>
  <c r="R21" i="2" s="1"/>
  <c r="C19" i="2"/>
  <c r="R19" i="2" s="1"/>
  <c r="Q70" i="2"/>
  <c r="R71" i="2" l="1"/>
  <c r="R72" i="2" l="1"/>
  <c r="R73" i="2" s="1"/>
  <c r="R74" i="2" l="1"/>
  <c r="R76" i="2"/>
</calcChain>
</file>

<file path=xl/sharedStrings.xml><?xml version="1.0" encoding="utf-8"?>
<sst xmlns="http://schemas.openxmlformats.org/spreadsheetml/2006/main" count="120" uniqueCount="86">
  <si>
    <t>Opium</t>
  </si>
  <si>
    <t>Spoetnik #1</t>
  </si>
  <si>
    <t>Wappa</t>
  </si>
  <si>
    <t>Icecream</t>
  </si>
  <si>
    <t>Jacky  White</t>
  </si>
  <si>
    <t>White Berry</t>
  </si>
  <si>
    <t>Delahaze</t>
  </si>
  <si>
    <t>Sensi Star</t>
  </si>
  <si>
    <t>Nebula</t>
  </si>
  <si>
    <t>Belladonna</t>
  </si>
  <si>
    <t>Acid</t>
  </si>
  <si>
    <t>Pandora</t>
  </si>
  <si>
    <t xml:space="preserve">Vertigo </t>
  </si>
  <si>
    <t xml:space="preserve">Allkush </t>
  </si>
  <si>
    <t xml:space="preserve">Atomical Haze </t>
  </si>
  <si>
    <t>Automaria II</t>
  </si>
  <si>
    <t xml:space="preserve">Durga Mata </t>
  </si>
  <si>
    <t>Original Cheese</t>
  </si>
  <si>
    <t>Auto Jack</t>
  </si>
  <si>
    <t>Auto Acid</t>
  </si>
  <si>
    <t>Auto White Berry</t>
  </si>
  <si>
    <t xml:space="preserve">Dutch Dragon </t>
  </si>
  <si>
    <t>Auto Wappa</t>
  </si>
  <si>
    <t>Autoflowering</t>
  </si>
  <si>
    <t>Indica champions pack</t>
  </si>
  <si>
    <t>Sativa champions pack</t>
  </si>
  <si>
    <t>Auto Collection pack#1</t>
  </si>
  <si>
    <t>Auto Collection pack#2</t>
  </si>
  <si>
    <t>EMAIL:</t>
  </si>
  <si>
    <t>DATE:</t>
  </si>
  <si>
    <t>SUBTOTAL</t>
  </si>
  <si>
    <t>Durga Mata II CBD</t>
  </si>
  <si>
    <t>Nebula II CBD</t>
  </si>
  <si>
    <t>Dutch Kush</t>
  </si>
  <si>
    <t>L.A. Amnesia</t>
  </si>
  <si>
    <t>Blue Kush Berry</t>
  </si>
  <si>
    <t>Mendocino Skunk</t>
  </si>
  <si>
    <t>NAME:</t>
  </si>
  <si>
    <t>ADDRESS:</t>
  </si>
  <si>
    <t>POSTCODE + CITY</t>
  </si>
  <si>
    <t>TELEPHONE</t>
  </si>
  <si>
    <t>TOTAL</t>
  </si>
  <si>
    <t>Orderform</t>
  </si>
  <si>
    <t>Californian Gold</t>
  </si>
  <si>
    <t>Space Cookies</t>
  </si>
  <si>
    <t>Feminized Seeds</t>
  </si>
  <si>
    <t>Collection Packs</t>
  </si>
  <si>
    <t>10 Pack</t>
  </si>
  <si>
    <t>3 Pack</t>
  </si>
  <si>
    <t>5 Pack</t>
  </si>
  <si>
    <t>6 Pack</t>
  </si>
  <si>
    <t>1 pack</t>
  </si>
  <si>
    <t>50 pack</t>
  </si>
  <si>
    <t>1pack</t>
  </si>
  <si>
    <t>3pack</t>
  </si>
  <si>
    <t>5pack</t>
  </si>
  <si>
    <t>10pack</t>
  </si>
  <si>
    <t>6pack</t>
  </si>
  <si>
    <t>OrigWhite Widow</t>
  </si>
  <si>
    <t>EURO</t>
  </si>
  <si>
    <t>Auto Kong</t>
  </si>
  <si>
    <t>3 pack</t>
  </si>
  <si>
    <t>5 pack</t>
  </si>
  <si>
    <t>COUNTRY</t>
  </si>
  <si>
    <t>SHIPPING COST € 10,- -FREE WITH ORDERs OVER € 600,-</t>
  </si>
  <si>
    <t xml:space="preserve">VAT 21% </t>
  </si>
  <si>
    <t>Prices (ex vat)</t>
  </si>
  <si>
    <t>DISCOUNTS</t>
  </si>
  <si>
    <t>Discount €</t>
  </si>
  <si>
    <t>Auto promopack - 1 of each 1,3 and 5 pack</t>
  </si>
  <si>
    <t>Rainbow Road</t>
  </si>
  <si>
    <t>El Dorado OG</t>
  </si>
  <si>
    <t xml:space="preserve">Orders over  €     500,-   10 % discount </t>
  </si>
  <si>
    <t xml:space="preserve">Orders over €   1.000,-   15 % discount  </t>
  </si>
  <si>
    <t xml:space="preserve">Orders over  €  2.000,-   20 % discount  </t>
  </si>
  <si>
    <r>
      <t>CBD rich</t>
    </r>
    <r>
      <rPr>
        <b/>
        <sz val="8"/>
        <rFont val="Calibri"/>
        <family val="2"/>
      </rPr>
      <t xml:space="preserve"> (CBD:THC 1 : 1 )</t>
    </r>
  </si>
  <si>
    <t>CBDream</t>
  </si>
  <si>
    <t>CBDrelax</t>
  </si>
  <si>
    <t>CBDrelief</t>
  </si>
  <si>
    <t>CBD seeds (THC &lt; 1%)</t>
  </si>
  <si>
    <t>Sunset Paradise</t>
  </si>
  <si>
    <t>CBDelight</t>
  </si>
  <si>
    <t>CBDivine</t>
  </si>
  <si>
    <t>CBDenergy</t>
  </si>
  <si>
    <t>Tommy Chong's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</si>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</sst>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b/>
      <sz val="8"/>
      <name val="Calibri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Arial"/>
      <family val="2"/>
      <charset val="204"/>
    </font>
    <font>
      <b/>
      <sz val="9"/>
      <color rgb="FF0070C0"/>
      <name val="Calibri"/>
      <family val="2"/>
      <scheme val="minor"/>
    </font>
    <font>
      <sz val="9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194">
    <xf numFmtId="0" fontId="0" fillId="0" borderId="0" xfId="0"/>
    <xf numFmtId="0" fontId="4" fillId="0" borderId="0" xfId="0" applyFont="1"/>
    <xf numFmtId="0" fontId="0" fillId="0" borderId="0" xfId="0"/>
    <xf numFmtId="0" fontId="0" fillId="0" borderId="0" xfId="0" applyAlignment="1">
      <alignment horizontal="center"/>
    </xf>
    <xf numFmtId="2" fontId="3" fillId="0" borderId="0" xfId="0" applyNumberFormat="1" applyFont="1" applyAlignment="1">
      <alignment horizontal="left"/>
    </xf>
    <xf numFmtId="0" fontId="0" fillId="0" borderId="0" xfId="0"/>
    <xf numFmtId="0" fontId="0" fillId="0" borderId="0" xfId="0"/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/>
    <xf numFmtId="49" fontId="5" fillId="0" borderId="0" xfId="0" applyNumberFormat="1" applyFont="1"/>
    <xf numFmtId="2" fontId="3" fillId="0" borderId="0" xfId="0" applyNumberFormat="1" applyFont="1" applyAlignment="1">
      <alignment horizontal="left" vertical="center"/>
    </xf>
    <xf numFmtId="4" fontId="6" fillId="0" borderId="1" xfId="0" applyNumberFormat="1" applyFont="1" applyBorder="1" applyAlignment="1">
      <alignment horizontal="right"/>
    </xf>
    <xf numFmtId="0" fontId="7" fillId="0" borderId="0" xfId="0" applyFont="1"/>
    <xf numFmtId="4" fontId="8" fillId="0" borderId="1" xfId="0" applyNumberFormat="1" applyFont="1" applyBorder="1"/>
    <xf numFmtId="0" fontId="8" fillId="0" borderId="1" xfId="0" applyFont="1" applyBorder="1"/>
    <xf numFmtId="0" fontId="9" fillId="0" borderId="1" xfId="0" applyFont="1" applyBorder="1"/>
    <xf numFmtId="0" fontId="9" fillId="0" borderId="0" xfId="0" applyFont="1"/>
    <xf numFmtId="2" fontId="9" fillId="0" borderId="0" xfId="0" applyNumberFormat="1" applyFont="1" applyAlignment="1">
      <alignment horizontal="center"/>
    </xf>
    <xf numFmtId="4" fontId="9" fillId="0" borderId="1" xfId="0" applyNumberFormat="1" applyFont="1" applyBorder="1"/>
    <xf numFmtId="0" fontId="10" fillId="0" borderId="0" xfId="0" applyFont="1"/>
    <xf numFmtId="2" fontId="10" fillId="0" borderId="0" xfId="0" applyNumberFormat="1" applyFont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11" fillId="0" borderId="0" xfId="0" applyFont="1" applyAlignment="1">
      <alignment horizontal="right"/>
    </xf>
    <xf numFmtId="0" fontId="11" fillId="0" borderId="0" xfId="0" applyFont="1" applyAlignment="1">
      <alignment horizontal="left"/>
    </xf>
    <xf numFmtId="4" fontId="10" fillId="0" borderId="1" xfId="0" applyNumberFormat="1" applyFont="1" applyBorder="1"/>
    <xf numFmtId="0" fontId="6" fillId="2" borderId="1" xfId="0" applyFont="1" applyFill="1" applyBorder="1"/>
    <xf numFmtId="2" fontId="6" fillId="2" borderId="1" xfId="0" applyNumberFormat="1" applyFont="1" applyFill="1" applyBorder="1" applyAlignment="1">
      <alignment horizontal="center"/>
    </xf>
    <xf numFmtId="1" fontId="9" fillId="0" borderId="1" xfId="0" applyNumberFormat="1" applyFont="1" applyBorder="1" applyProtection="1">
      <protection locked="0"/>
    </xf>
    <xf numFmtId="1" fontId="8" fillId="0" borderId="1" xfId="0" applyNumberFormat="1" applyFont="1" applyBorder="1" applyProtection="1">
      <protection locked="0"/>
    </xf>
    <xf numFmtId="49" fontId="6" fillId="2" borderId="1" xfId="0" applyNumberFormat="1" applyFont="1" applyFill="1" applyBorder="1" applyAlignment="1">
      <alignment horizontal="center"/>
    </xf>
    <xf numFmtId="1" fontId="9" fillId="3" borderId="1" xfId="0" applyNumberFormat="1" applyFont="1" applyFill="1" applyBorder="1" applyProtection="1">
      <protection locked="0"/>
    </xf>
    <xf numFmtId="1" fontId="8" fillId="3" borderId="1" xfId="0" applyNumberFormat="1" applyFont="1" applyFill="1" applyBorder="1" applyProtection="1">
      <protection locked="0"/>
    </xf>
    <xf numFmtId="0" fontId="0" fillId="0" borderId="0" xfId="0"/>
    <xf numFmtId="0" fontId="10" fillId="2" borderId="2" xfId="0" applyFont="1" applyFill="1" applyBorder="1"/>
    <xf numFmtId="0" fontId="9" fillId="2" borderId="2" xfId="0" applyFont="1" applyFill="1" applyBorder="1"/>
    <xf numFmtId="2" fontId="8" fillId="2" borderId="2" xfId="0" applyNumberFormat="1" applyFont="1" applyFill="1" applyBorder="1" applyAlignment="1">
      <alignment horizontal="center"/>
    </xf>
    <xf numFmtId="1" fontId="9" fillId="2" borderId="2" xfId="0" applyNumberFormat="1" applyFont="1" applyFill="1" applyBorder="1" applyProtection="1">
      <protection locked="0"/>
    </xf>
    <xf numFmtId="1" fontId="9" fillId="2" borderId="1" xfId="0" applyNumberFormat="1" applyFont="1" applyFill="1" applyBorder="1" applyAlignment="1" applyProtection="1">
      <alignment horizontal="right"/>
      <protection locked="0"/>
    </xf>
    <xf numFmtId="0" fontId="10" fillId="0" borderId="3" xfId="0" applyFont="1" applyBorder="1"/>
    <xf numFmtId="0" fontId="9" fillId="0" borderId="2" xfId="0" applyFont="1" applyBorder="1"/>
    <xf numFmtId="2" fontId="8" fillId="0" borderId="2" xfId="0" applyNumberFormat="1" applyFont="1" applyBorder="1" applyAlignment="1">
      <alignment horizontal="center"/>
    </xf>
    <xf numFmtId="1" fontId="9" fillId="0" borderId="2" xfId="0" applyNumberFormat="1" applyFont="1" applyBorder="1" applyProtection="1">
      <protection locked="0"/>
    </xf>
    <xf numFmtId="1" fontId="9" fillId="0" borderId="1" xfId="0" applyNumberFormat="1" applyFont="1" applyBorder="1"/>
    <xf numFmtId="2" fontId="6" fillId="2" borderId="1" xfId="0" applyNumberFormat="1" applyFont="1" applyFill="1" applyBorder="1"/>
    <xf numFmtId="49" fontId="5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/>
    </xf>
    <xf numFmtId="4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1" fontId="6" fillId="2" borderId="1" xfId="0" applyNumberFormat="1" applyFont="1" applyFill="1" applyBorder="1" applyAlignment="1">
      <alignment horizontal="center"/>
    </xf>
    <xf numFmtId="0" fontId="4" fillId="3" borderId="1" xfId="0" applyFont="1" applyFill="1" applyBorder="1"/>
    <xf numFmtId="0" fontId="0" fillId="3" borderId="1" xfId="0" applyFill="1" applyBorder="1"/>
    <xf numFmtId="1" fontId="10" fillId="2" borderId="1" xfId="0" applyNumberFormat="1" applyFont="1" applyFill="1" applyBorder="1" applyAlignment="1" applyProtection="1">
      <alignment horizontal="right"/>
      <protection locked="0"/>
    </xf>
    <xf numFmtId="0" fontId="0" fillId="0" borderId="2" xfId="0" applyBorder="1"/>
    <xf numFmtId="1" fontId="9" fillId="3" borderId="1" xfId="0" applyNumberFormat="1" applyFont="1" applyFill="1" applyBorder="1"/>
    <xf numFmtId="1" fontId="9" fillId="3" borderId="4" xfId="0" applyNumberFormat="1" applyFont="1" applyFill="1" applyBorder="1" applyAlignment="1">
      <alignment horizontal="center"/>
    </xf>
    <xf numFmtId="1" fontId="8" fillId="3" borderId="4" xfId="0" applyNumberFormat="1" applyFont="1" applyFill="1" applyBorder="1" applyAlignment="1">
      <alignment horizontal="center"/>
    </xf>
    <xf numFmtId="1" fontId="8" fillId="0" borderId="4" xfId="0" applyNumberFormat="1" applyFont="1" applyBorder="1" applyAlignment="1" applyProtection="1">
      <alignment horizontal="center"/>
      <protection locked="0"/>
    </xf>
    <xf numFmtId="1" fontId="9" fillId="0" borderId="4" xfId="0" applyNumberFormat="1" applyFont="1" applyBorder="1" applyAlignment="1" applyProtection="1">
      <alignment horizontal="center"/>
      <protection locked="0"/>
    </xf>
    <xf numFmtId="4" fontId="9" fillId="3" borderId="1" xfId="0" applyNumberFormat="1" applyFont="1" applyFill="1" applyBorder="1" applyAlignment="1">
      <alignment horizontal="center"/>
    </xf>
    <xf numFmtId="4" fontId="8" fillId="3" borderId="1" xfId="0" applyNumberFormat="1" applyFont="1" applyFill="1" applyBorder="1" applyAlignment="1">
      <alignment horizontal="center"/>
    </xf>
    <xf numFmtId="4" fontId="6" fillId="0" borderId="1" xfId="0" applyNumberFormat="1" applyFont="1" applyBorder="1"/>
    <xf numFmtId="4" fontId="10" fillId="0" borderId="0" xfId="0" applyNumberFormat="1" applyFont="1"/>
    <xf numFmtId="2" fontId="6" fillId="2" borderId="4" xfId="0" applyNumberFormat="1" applyFont="1" applyFill="1" applyBorder="1" applyAlignment="1">
      <alignment horizontal="center"/>
    </xf>
    <xf numFmtId="1" fontId="4" fillId="3" borderId="4" xfId="0" applyNumberFormat="1" applyFont="1" applyFill="1" applyBorder="1"/>
    <xf numFmtId="1" fontId="0" fillId="3" borderId="4" xfId="0" applyNumberFormat="1" applyFill="1" applyBorder="1"/>
    <xf numFmtId="2" fontId="6" fillId="2" borderId="5" xfId="0" applyNumberFormat="1" applyFont="1" applyFill="1" applyBorder="1" applyAlignment="1">
      <alignment horizontal="center"/>
    </xf>
    <xf numFmtId="0" fontId="6" fillId="2" borderId="0" xfId="0" applyFont="1" applyFill="1" applyBorder="1"/>
    <xf numFmtId="2" fontId="9" fillId="0" borderId="0" xfId="0" applyNumberFormat="1" applyFont="1" applyBorder="1" applyAlignment="1">
      <alignment horizontal="left"/>
    </xf>
    <xf numFmtId="2" fontId="6" fillId="2" borderId="3" xfId="0" applyNumberFormat="1" applyFont="1" applyFill="1" applyBorder="1"/>
    <xf numFmtId="0" fontId="4" fillId="3" borderId="3" xfId="0" applyFont="1" applyFill="1" applyBorder="1"/>
    <xf numFmtId="0" fontId="0" fillId="3" borderId="3" xfId="0" applyFill="1" applyBorder="1"/>
    <xf numFmtId="0" fontId="12" fillId="2" borderId="1" xfId="0" applyFont="1" applyFill="1" applyBorder="1" applyAlignment="1">
      <alignment horizontal="center"/>
    </xf>
    <xf numFmtId="4" fontId="13" fillId="3" borderId="1" xfId="0" applyNumberFormat="1" applyFont="1" applyFill="1" applyBorder="1" applyAlignment="1">
      <alignment horizontal="center"/>
    </xf>
    <xf numFmtId="4" fontId="13" fillId="0" borderId="1" xfId="0" applyNumberFormat="1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2" fillId="2" borderId="2" xfId="0" applyFont="1" applyFill="1" applyBorder="1" applyAlignment="1">
      <alignment horizontal="center"/>
    </xf>
    <xf numFmtId="2" fontId="12" fillId="2" borderId="1" xfId="0" applyNumberFormat="1" applyFont="1" applyFill="1" applyBorder="1"/>
    <xf numFmtId="2" fontId="13" fillId="0" borderId="1" xfId="0" applyNumberFormat="1" applyFont="1" applyBorder="1" applyAlignment="1">
      <alignment horizontal="center"/>
    </xf>
    <xf numFmtId="2" fontId="12" fillId="2" borderId="1" xfId="0" applyNumberFormat="1" applyFont="1" applyFill="1" applyBorder="1" applyAlignment="1">
      <alignment horizontal="center"/>
    </xf>
    <xf numFmtId="0" fontId="12" fillId="2" borderId="5" xfId="0" applyFont="1" applyFill="1" applyBorder="1"/>
    <xf numFmtId="0" fontId="14" fillId="3" borderId="1" xfId="0" applyFont="1" applyFill="1" applyBorder="1"/>
    <xf numFmtId="0" fontId="4" fillId="2" borderId="0" xfId="0" applyFont="1" applyFill="1" applyBorder="1"/>
    <xf numFmtId="2" fontId="13" fillId="0" borderId="3" xfId="0" applyNumberFormat="1" applyFont="1" applyBorder="1" applyAlignment="1">
      <alignment horizontal="center"/>
    </xf>
    <xf numFmtId="2" fontId="8" fillId="0" borderId="6" xfId="0" applyNumberFormat="1" applyFont="1" applyBorder="1" applyAlignment="1">
      <alignment horizontal="center"/>
    </xf>
    <xf numFmtId="1" fontId="4" fillId="2" borderId="0" xfId="0" applyNumberFormat="1" applyFont="1" applyFill="1" applyBorder="1"/>
    <xf numFmtId="2" fontId="12" fillId="2" borderId="3" xfId="0" applyNumberFormat="1" applyFont="1" applyFill="1" applyBorder="1"/>
    <xf numFmtId="2" fontId="13" fillId="3" borderId="1" xfId="0" applyNumberFormat="1" applyFont="1" applyFill="1" applyBorder="1" applyAlignment="1">
      <alignment horizontal="center"/>
    </xf>
    <xf numFmtId="2" fontId="9" fillId="3" borderId="1" xfId="0" applyNumberFormat="1" applyFont="1" applyFill="1" applyBorder="1" applyAlignment="1">
      <alignment horizontal="center"/>
    </xf>
    <xf numFmtId="2" fontId="8" fillId="3" borderId="1" xfId="0" applyNumberFormat="1" applyFont="1" applyFill="1" applyBorder="1" applyAlignment="1">
      <alignment horizontal="center"/>
    </xf>
    <xf numFmtId="0" fontId="4" fillId="2" borderId="1" xfId="0" applyFont="1" applyFill="1" applyBorder="1"/>
    <xf numFmtId="2" fontId="8" fillId="2" borderId="1" xfId="0" applyNumberFormat="1" applyFont="1" applyFill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0" fillId="0" borderId="0" xfId="0" applyBorder="1"/>
    <xf numFmtId="2" fontId="10" fillId="0" borderId="0" xfId="0" applyNumberFormat="1" applyFont="1" applyBorder="1" applyAlignment="1">
      <alignment horizontal="left"/>
    </xf>
    <xf numFmtId="0" fontId="10" fillId="0" borderId="0" xfId="0" applyFont="1" applyBorder="1"/>
    <xf numFmtId="4" fontId="9" fillId="0" borderId="7" xfId="0" applyNumberFormat="1" applyFont="1" applyBorder="1"/>
    <xf numFmtId="2" fontId="8" fillId="0" borderId="9" xfId="0" applyNumberFormat="1" applyFont="1" applyBorder="1" applyAlignment="1">
      <alignment horizontal="center"/>
    </xf>
    <xf numFmtId="0" fontId="3" fillId="0" borderId="0" xfId="0" applyFont="1" applyBorder="1"/>
    <xf numFmtId="0" fontId="9" fillId="0" borderId="0" xfId="0" applyFont="1" applyBorder="1" applyAlignment="1">
      <alignment horizontal="right"/>
    </xf>
    <xf numFmtId="2" fontId="9" fillId="0" borderId="0" xfId="0" applyNumberFormat="1" applyFont="1" applyBorder="1" applyAlignment="1">
      <alignment horizontal="right"/>
    </xf>
    <xf numFmtId="0" fontId="9" fillId="0" borderId="8" xfId="0" applyFont="1" applyBorder="1" applyAlignment="1">
      <alignment horizontal="right"/>
    </xf>
    <xf numFmtId="2" fontId="9" fillId="0" borderId="8" xfId="0" applyNumberFormat="1" applyFont="1" applyBorder="1" applyAlignment="1">
      <alignment horizontal="right"/>
    </xf>
    <xf numFmtId="0" fontId="10" fillId="0" borderId="8" xfId="0" applyFont="1" applyBorder="1" applyAlignment="1">
      <alignment horizontal="right"/>
    </xf>
    <xf numFmtId="0" fontId="0" fillId="0" borderId="0" xfId="0" applyBorder="1" applyAlignment="1">
      <alignment horizontal="center"/>
    </xf>
    <xf numFmtId="0" fontId="6" fillId="2" borderId="7" xfId="0" applyFont="1" applyFill="1" applyBorder="1"/>
    <xf numFmtId="0" fontId="12" fillId="2" borderId="7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2" fontId="12" fillId="2" borderId="7" xfId="0" applyNumberFormat="1" applyFont="1" applyFill="1" applyBorder="1"/>
    <xf numFmtId="2" fontId="6" fillId="2" borderId="7" xfId="0" applyNumberFormat="1" applyFont="1" applyFill="1" applyBorder="1"/>
    <xf numFmtId="49" fontId="7" fillId="0" borderId="0" xfId="0" applyNumberFormat="1" applyFont="1" applyBorder="1"/>
    <xf numFmtId="49" fontId="7" fillId="0" borderId="0" xfId="0" applyNumberFormat="1" applyFont="1" applyBorder="1" applyAlignment="1">
      <alignment horizontal="center"/>
    </xf>
    <xf numFmtId="2" fontId="16" fillId="0" borderId="0" xfId="0" applyNumberFormat="1" applyFont="1" applyBorder="1" applyAlignment="1">
      <alignment horizontal="left"/>
    </xf>
    <xf numFmtId="49" fontId="0" fillId="0" borderId="0" xfId="0" applyNumberFormat="1" applyBorder="1" applyProtection="1">
      <protection locked="0"/>
    </xf>
    <xf numFmtId="2" fontId="0" fillId="0" borderId="0" xfId="0" applyNumberFormat="1" applyBorder="1"/>
    <xf numFmtId="10" fontId="0" fillId="0" borderId="0" xfId="0" applyNumberFormat="1" applyBorder="1"/>
    <xf numFmtId="10" fontId="4" fillId="0" borderId="0" xfId="0" applyNumberFormat="1" applyFont="1" applyBorder="1"/>
    <xf numFmtId="9" fontId="0" fillId="0" borderId="0" xfId="0" applyNumberFormat="1" applyBorder="1"/>
    <xf numFmtId="0" fontId="4" fillId="0" borderId="0" xfId="0" applyFont="1" applyBorder="1"/>
    <xf numFmtId="2" fontId="4" fillId="0" borderId="0" xfId="0" applyNumberFormat="1" applyFont="1" applyBorder="1"/>
    <xf numFmtId="9" fontId="3" fillId="0" borderId="0" xfId="0" applyNumberFormat="1" applyFont="1" applyBorder="1"/>
    <xf numFmtId="2" fontId="3" fillId="0" borderId="0" xfId="0" applyNumberFormat="1" applyFont="1" applyBorder="1"/>
    <xf numFmtId="0" fontId="17" fillId="0" borderId="0" xfId="0" applyFont="1" applyBorder="1"/>
    <xf numFmtId="1" fontId="9" fillId="0" borderId="1" xfId="0" applyNumberFormat="1" applyFont="1" applyFill="1" applyBorder="1" applyProtection="1">
      <protection locked="0"/>
    </xf>
    <xf numFmtId="49" fontId="7" fillId="4" borderId="0" xfId="0" applyNumberFormat="1" applyFont="1" applyFill="1"/>
    <xf numFmtId="49" fontId="7" fillId="4" borderId="0" xfId="0" applyNumberFormat="1" applyFont="1" applyFill="1" applyAlignment="1">
      <alignment horizontal="center"/>
    </xf>
    <xf numFmtId="0" fontId="10" fillId="4" borderId="0" xfId="0" applyFont="1" applyFill="1"/>
    <xf numFmtId="0" fontId="0" fillId="4" borderId="0" xfId="0" applyFill="1"/>
    <xf numFmtId="2" fontId="10" fillId="4" borderId="0" xfId="0" applyNumberFormat="1" applyFont="1" applyFill="1" applyAlignment="1">
      <alignment horizontal="left"/>
    </xf>
    <xf numFmtId="0" fontId="0" fillId="4" borderId="0" xfId="0" applyFill="1" applyBorder="1"/>
    <xf numFmtId="49" fontId="5" fillId="4" borderId="0" xfId="0" applyNumberFormat="1" applyFont="1" applyFill="1" applyAlignment="1">
      <alignment horizontal="right"/>
    </xf>
    <xf numFmtId="49" fontId="5" fillId="4" borderId="0" xfId="0" applyNumberFormat="1" applyFont="1" applyFill="1" applyAlignment="1">
      <alignment horizontal="center"/>
    </xf>
    <xf numFmtId="0" fontId="5" fillId="4" borderId="0" xfId="0" applyFont="1" applyFill="1" applyAlignment="1">
      <alignment horizontal="center"/>
    </xf>
    <xf numFmtId="0" fontId="10" fillId="4" borderId="0" xfId="0" applyFont="1" applyFill="1" applyAlignment="1">
      <alignment horizontal="center"/>
    </xf>
    <xf numFmtId="49" fontId="7" fillId="0" borderId="0" xfId="0" applyNumberFormat="1" applyFont="1" applyFill="1"/>
    <xf numFmtId="49" fontId="7" fillId="0" borderId="0" xfId="0" applyNumberFormat="1" applyFont="1" applyFill="1" applyAlignment="1">
      <alignment horizontal="center"/>
    </xf>
    <xf numFmtId="0" fontId="10" fillId="0" borderId="0" xfId="0" applyFont="1" applyFill="1"/>
    <xf numFmtId="0" fontId="0" fillId="0" borderId="0" xfId="0" applyFill="1"/>
    <xf numFmtId="2" fontId="10" fillId="0" borderId="0" xfId="0" applyNumberFormat="1" applyFont="1" applyFill="1" applyAlignment="1">
      <alignment horizontal="left"/>
    </xf>
    <xf numFmtId="49" fontId="5" fillId="0" borderId="0" xfId="0" applyNumberFormat="1" applyFont="1" applyFill="1" applyAlignment="1">
      <alignment horizontal="right"/>
    </xf>
    <xf numFmtId="49" fontId="5" fillId="0" borderId="0" xfId="0" applyNumberFormat="1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2" fontId="0" fillId="0" borderId="0" xfId="0" applyNumberFormat="1" applyFill="1" applyBorder="1"/>
    <xf numFmtId="0" fontId="0" fillId="0" borderId="0" xfId="0" applyFill="1" applyBorder="1"/>
    <xf numFmtId="0" fontId="4" fillId="0" borderId="0" xfId="0" applyFont="1" applyFill="1" applyBorder="1"/>
    <xf numFmtId="0" fontId="9" fillId="0" borderId="1" xfId="0" applyFont="1" applyBorder="1" applyAlignment="1">
      <alignment horizontal="right"/>
    </xf>
    <xf numFmtId="4" fontId="8" fillId="0" borderId="5" xfId="0" applyNumberFormat="1" applyFont="1" applyBorder="1" applyAlignment="1">
      <alignment horizontal="center"/>
    </xf>
    <xf numFmtId="2" fontId="13" fillId="0" borderId="5" xfId="0" applyNumberFormat="1" applyFont="1" applyBorder="1" applyAlignment="1">
      <alignment horizontal="center"/>
    </xf>
    <xf numFmtId="1" fontId="8" fillId="3" borderId="0" xfId="0" applyNumberFormat="1" applyFont="1" applyFill="1" applyBorder="1" applyAlignment="1" applyProtection="1">
      <alignment horizontal="center"/>
      <protection locked="0"/>
    </xf>
    <xf numFmtId="1" fontId="9" fillId="3" borderId="0" xfId="0" applyNumberFormat="1" applyFont="1" applyFill="1" applyBorder="1" applyProtection="1">
      <protection locked="0"/>
    </xf>
    <xf numFmtId="4" fontId="8" fillId="0" borderId="0" xfId="0" applyNumberFormat="1" applyFont="1" applyFill="1" applyBorder="1" applyAlignment="1">
      <alignment horizontal="center"/>
    </xf>
    <xf numFmtId="2" fontId="13" fillId="0" borderId="0" xfId="0" applyNumberFormat="1" applyFont="1" applyFill="1" applyBorder="1" applyAlignment="1">
      <alignment horizontal="center"/>
    </xf>
    <xf numFmtId="4" fontId="8" fillId="0" borderId="1" xfId="0" applyNumberFormat="1" applyFont="1" applyFill="1" applyBorder="1" applyAlignment="1">
      <alignment horizontal="center"/>
    </xf>
    <xf numFmtId="0" fontId="0" fillId="0" borderId="0" xfId="0" applyBorder="1" applyProtection="1">
      <protection locked="0"/>
    </xf>
    <xf numFmtId="2" fontId="3" fillId="0" borderId="0" xfId="0" applyNumberFormat="1" applyFont="1" applyBorder="1" applyProtection="1">
      <protection locked="0"/>
    </xf>
    <xf numFmtId="1" fontId="9" fillId="0" borderId="4" xfId="0" applyNumberFormat="1" applyFont="1" applyFill="1" applyBorder="1" applyAlignment="1" applyProtection="1">
      <alignment horizontal="center"/>
      <protection locked="0"/>
    </xf>
    <xf numFmtId="0" fontId="9" fillId="0" borderId="1" xfId="0" applyFont="1" applyFill="1" applyBorder="1"/>
    <xf numFmtId="4" fontId="13" fillId="0" borderId="1" xfId="0" applyNumberFormat="1" applyFont="1" applyFill="1" applyBorder="1" applyAlignment="1">
      <alignment horizontal="center"/>
    </xf>
    <xf numFmtId="4" fontId="9" fillId="0" borderId="1" xfId="0" applyNumberFormat="1" applyFont="1" applyFill="1" applyBorder="1" applyAlignment="1">
      <alignment horizontal="center"/>
    </xf>
    <xf numFmtId="2" fontId="13" fillId="0" borderId="1" xfId="0" applyNumberFormat="1" applyFont="1" applyFill="1" applyBorder="1" applyAlignment="1">
      <alignment horizontal="center"/>
    </xf>
    <xf numFmtId="2" fontId="13" fillId="0" borderId="3" xfId="0" applyNumberFormat="1" applyFont="1" applyFill="1" applyBorder="1" applyAlignment="1">
      <alignment horizontal="center"/>
    </xf>
    <xf numFmtId="2" fontId="8" fillId="0" borderId="8" xfId="0" applyNumberFormat="1" applyFont="1" applyFill="1" applyBorder="1" applyAlignment="1">
      <alignment horizontal="center"/>
    </xf>
    <xf numFmtId="4" fontId="8" fillId="0" borderId="1" xfId="0" applyNumberFormat="1" applyFont="1" applyFill="1" applyBorder="1"/>
    <xf numFmtId="2" fontId="9" fillId="0" borderId="8" xfId="0" applyNumberFormat="1" applyFont="1" applyFill="1" applyBorder="1" applyAlignment="1">
      <alignment horizontal="center"/>
    </xf>
    <xf numFmtId="1" fontId="9" fillId="3" borderId="4" xfId="0" applyNumberFormat="1" applyFont="1" applyFill="1" applyBorder="1" applyAlignment="1" applyProtection="1">
      <alignment horizontal="center"/>
      <protection locked="0"/>
    </xf>
    <xf numFmtId="4" fontId="13" fillId="2" borderId="1" xfId="0" applyNumberFormat="1" applyFont="1" applyFill="1" applyBorder="1" applyAlignment="1">
      <alignment horizontal="center"/>
    </xf>
    <xf numFmtId="4" fontId="8" fillId="2" borderId="1" xfId="0" applyNumberFormat="1" applyFont="1" applyFill="1" applyBorder="1" applyAlignment="1">
      <alignment horizontal="center"/>
    </xf>
    <xf numFmtId="2" fontId="13" fillId="2" borderId="1" xfId="0" applyNumberFormat="1" applyFont="1" applyFill="1" applyBorder="1" applyAlignment="1">
      <alignment horizontal="center"/>
    </xf>
    <xf numFmtId="2" fontId="13" fillId="2" borderId="3" xfId="0" applyNumberFormat="1" applyFont="1" applyFill="1" applyBorder="1" applyAlignment="1">
      <alignment horizontal="center"/>
    </xf>
    <xf numFmtId="1" fontId="8" fillId="2" borderId="4" xfId="0" applyNumberFormat="1" applyFont="1" applyFill="1" applyBorder="1" applyAlignment="1">
      <alignment horizontal="center"/>
    </xf>
    <xf numFmtId="1" fontId="9" fillId="2" borderId="1" xfId="0" applyNumberFormat="1" applyFont="1" applyFill="1" applyBorder="1" applyProtection="1">
      <protection locked="0"/>
    </xf>
    <xf numFmtId="1" fontId="9" fillId="2" borderId="1" xfId="0" applyNumberFormat="1" applyFont="1" applyFill="1" applyBorder="1"/>
    <xf numFmtId="0" fontId="10" fillId="0" borderId="0" xfId="0" applyFont="1" applyFill="1" applyBorder="1" applyAlignment="1">
      <alignment horizontal="center"/>
    </xf>
    <xf numFmtId="0" fontId="15" fillId="0" borderId="8" xfId="0" applyFont="1" applyFill="1" applyBorder="1"/>
    <xf numFmtId="2" fontId="6" fillId="0" borderId="8" xfId="0" applyNumberFormat="1" applyFont="1" applyFill="1" applyBorder="1" applyAlignment="1">
      <alignment horizontal="center"/>
    </xf>
    <xf numFmtId="0" fontId="4" fillId="0" borderId="8" xfId="0" applyFont="1" applyFill="1" applyBorder="1"/>
    <xf numFmtId="0" fontId="0" fillId="0" borderId="8" xfId="0" applyFill="1" applyBorder="1"/>
    <xf numFmtId="2" fontId="10" fillId="0" borderId="0" xfId="0" applyNumberFormat="1" applyFont="1" applyFill="1" applyBorder="1" applyAlignment="1">
      <alignment horizontal="center"/>
    </xf>
    <xf numFmtId="2" fontId="9" fillId="0" borderId="0" xfId="0" applyNumberFormat="1" applyFont="1" applyFill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5" fillId="5" borderId="3" xfId="0" applyFont="1" applyFill="1" applyBorder="1" applyAlignment="1">
      <alignment horizontal="center"/>
    </xf>
    <xf numFmtId="0" fontId="15" fillId="5" borderId="2" xfId="0" applyFont="1" applyFill="1" applyBorder="1" applyAlignment="1">
      <alignment horizontal="center"/>
    </xf>
    <xf numFmtId="0" fontId="15" fillId="5" borderId="4" xfId="0" applyFont="1" applyFill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457201</xdr:colOff>
      <xdr:row>5</xdr:row>
      <xdr:rowOff>152400</xdr:rowOff>
    </xdr:from>
    <xdr:ext cx="2275048" cy="704849"/>
    <xdr:sp macro="" textlink="">
      <xdr:nvSpPr>
        <xdr:cNvPr id="4" name="Tekstvak 1">
          <a:extLst>
            <a:ext uri="{FF2B5EF4-FFF2-40B4-BE49-F238E27FC236}">
              <a16:creationId xmlns:a16="http://schemas.microsoft.com/office/drawing/2014/main" id="{5A7EF350-8E75-4E6D-B1B3-E1FEE85D094F}"/>
            </a:ext>
          </a:extLst>
        </xdr:cNvPr>
        <xdr:cNvSpPr txBox="1"/>
      </xdr:nvSpPr>
      <xdr:spPr>
        <a:xfrm>
          <a:off x="457201" y="1114425"/>
          <a:ext cx="2275048" cy="7048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Hoogoorddreef 103</a:t>
          </a:r>
        </a:p>
        <a:p>
          <a:pPr algn="l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1101 BB  Amsterdam</a:t>
          </a:r>
        </a:p>
        <a:p>
          <a:pPr algn="l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tel +31 (0) 20 6795422</a:t>
          </a:r>
        </a:p>
        <a:p>
          <a:pPr algn="l" rtl="0">
            <a:defRPr sz="1000"/>
          </a:pPr>
          <a:r>
            <a:rPr lang="de-DE" sz="900" b="0" i="0" u="sng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info@paradise-seeds.com</a:t>
          </a:r>
          <a:r>
            <a:rPr lang="de-DE"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 </a:t>
          </a:r>
        </a:p>
        <a:p>
          <a:pPr algn="l" rtl="0">
            <a:lnSpc>
              <a:spcPts val="1000"/>
            </a:lnSpc>
            <a:defRPr sz="1000"/>
          </a:pPr>
          <a:endParaRPr lang="de-DE" sz="900" b="0" i="0" u="none" strike="noStrike" baseline="0">
            <a:solidFill>
              <a:srgbClr val="000000"/>
            </a:solidFill>
            <a:latin typeface="Calibri"/>
            <a:ea typeface="Calibri"/>
            <a:cs typeface="Calibri"/>
          </a:endParaRPr>
        </a:p>
      </xdr:txBody>
    </xdr:sp>
    <xdr:clientData/>
  </xdr:oneCellAnchor>
  <xdr:twoCellAnchor editAs="oneCell">
    <xdr:from>
      <xdr:col>0</xdr:col>
      <xdr:colOff>257175</xdr:colOff>
      <xdr:row>0</xdr:row>
      <xdr:rowOff>85725</xdr:rowOff>
    </xdr:from>
    <xdr:to>
      <xdr:col>6</xdr:col>
      <xdr:colOff>133350</xdr:colOff>
      <xdr:row>5</xdr:row>
      <xdr:rowOff>85725</xdr:rowOff>
    </xdr:to>
    <xdr:pic>
      <xdr:nvPicPr>
        <xdr:cNvPr id="2174" name="Afbeelding 5">
          <a:extLst>
            <a:ext uri="{FF2B5EF4-FFF2-40B4-BE49-F238E27FC236}">
              <a16:creationId xmlns:a16="http://schemas.microsoft.com/office/drawing/2014/main" id="{CC1032E9-1844-421C-BD1D-BCBA097E44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85725"/>
          <a:ext cx="154305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E1787"/>
  <sheetViews>
    <sheetView tabSelected="1" topLeftCell="A62" zoomScaleNormal="100" workbookViewId="0">
      <selection activeCell="Q7" sqref="Q7"/>
    </sheetView>
  </sheetViews>
  <sheetFormatPr defaultColWidth="8.7109375" defaultRowHeight="15" x14ac:dyDescent="0.25"/>
  <cols>
    <col min="1" max="1" width="13.85546875" customWidth="1"/>
    <col min="2" max="2" width="5.5703125" style="23" hidden="1" customWidth="1"/>
    <col min="3" max="3" width="5.5703125" style="23" customWidth="1"/>
    <col min="4" max="4" width="5.5703125" hidden="1" customWidth="1"/>
    <col min="5" max="5" width="5.5703125" style="34" customWidth="1"/>
    <col min="6" max="6" width="5.5703125" hidden="1" customWidth="1"/>
    <col min="7" max="7" width="5.5703125" style="34" customWidth="1"/>
    <col min="8" max="8" width="5.5703125" hidden="1" customWidth="1"/>
    <col min="9" max="9" width="5.5703125" style="34" customWidth="1"/>
    <col min="10" max="10" width="5.5703125" style="34" hidden="1" customWidth="1"/>
    <col min="11" max="11" width="5.5703125" style="34" customWidth="1"/>
    <col min="12" max="12" width="1.5703125" style="152" customWidth="1"/>
    <col min="13" max="13" width="6.7109375" style="34" customWidth="1"/>
    <col min="14" max="16" width="6.7109375" customWidth="1"/>
    <col min="17" max="17" width="6.7109375" style="34" customWidth="1"/>
    <col min="18" max="18" width="8.140625" customWidth="1"/>
    <col min="19" max="83" width="8.7109375" style="101"/>
  </cols>
  <sheetData>
    <row r="1" spans="1:83" s="34" customFormat="1" x14ac:dyDescent="0.25">
      <c r="B1" s="23"/>
      <c r="C1" s="23"/>
      <c r="L1" s="152"/>
      <c r="S1" s="101"/>
      <c r="T1" s="101"/>
      <c r="U1" s="101"/>
      <c r="V1" s="101"/>
      <c r="W1" s="101"/>
      <c r="X1" s="101"/>
      <c r="Y1" s="101"/>
      <c r="Z1" s="101"/>
      <c r="AA1" s="101"/>
      <c r="AB1" s="101"/>
      <c r="AC1" s="101"/>
      <c r="AD1" s="101"/>
      <c r="AE1" s="101"/>
      <c r="AF1" s="101"/>
      <c r="AG1" s="101"/>
      <c r="AH1" s="101"/>
      <c r="AI1" s="101"/>
      <c r="AJ1" s="101"/>
      <c r="AK1" s="101"/>
      <c r="AL1" s="101"/>
      <c r="AM1" s="101"/>
      <c r="AN1" s="101"/>
      <c r="AO1" s="101"/>
      <c r="AP1" s="101"/>
      <c r="AQ1" s="101"/>
      <c r="AR1" s="101"/>
      <c r="AS1" s="101"/>
      <c r="AT1" s="101"/>
      <c r="AU1" s="101"/>
      <c r="AV1" s="101"/>
      <c r="AW1" s="101"/>
      <c r="AX1" s="101"/>
      <c r="AY1" s="101"/>
      <c r="AZ1" s="101"/>
      <c r="BA1" s="101"/>
      <c r="BB1" s="101"/>
      <c r="BC1" s="101"/>
      <c r="BD1" s="101"/>
      <c r="BE1" s="101"/>
      <c r="BF1" s="101"/>
      <c r="BG1" s="101"/>
      <c r="BH1" s="101"/>
      <c r="BI1" s="101"/>
      <c r="BJ1" s="101"/>
      <c r="BK1" s="101"/>
      <c r="BL1" s="101"/>
      <c r="BM1" s="101"/>
      <c r="BN1" s="101"/>
      <c r="BO1" s="101"/>
      <c r="BP1" s="101"/>
      <c r="BQ1" s="101"/>
      <c r="BR1" s="101"/>
      <c r="BS1" s="101"/>
      <c r="BT1" s="101"/>
      <c r="BU1" s="101"/>
      <c r="BV1" s="101"/>
      <c r="BW1" s="101"/>
      <c r="BX1" s="101"/>
      <c r="BY1" s="101"/>
      <c r="BZ1" s="101"/>
      <c r="CA1" s="101"/>
      <c r="CB1" s="101"/>
      <c r="CC1" s="101"/>
      <c r="CD1" s="101"/>
      <c r="CE1" s="101"/>
    </row>
    <row r="2" spans="1:83" ht="15.75" x14ac:dyDescent="0.25">
      <c r="A2" s="10"/>
      <c r="B2" s="46"/>
      <c r="C2" s="46"/>
      <c r="D2" s="2"/>
      <c r="F2" s="3"/>
      <c r="G2" s="23"/>
      <c r="H2" s="101"/>
      <c r="I2" s="120" t="s">
        <v>42</v>
      </c>
      <c r="J2" s="101"/>
      <c r="K2" s="101"/>
      <c r="M2" s="101"/>
      <c r="N2" s="101"/>
      <c r="O2" s="121"/>
      <c r="P2" s="121"/>
      <c r="Q2" s="121"/>
      <c r="R2" s="101"/>
    </row>
    <row r="3" spans="1:83" x14ac:dyDescent="0.25">
      <c r="A3" s="10"/>
      <c r="B3" s="46"/>
      <c r="C3" s="46"/>
      <c r="D3" s="2"/>
      <c r="F3" s="3"/>
      <c r="G3" s="23"/>
      <c r="H3" s="101"/>
      <c r="I3" s="76" t="s">
        <v>29</v>
      </c>
      <c r="J3" s="101"/>
      <c r="K3" s="101"/>
      <c r="M3" s="162"/>
      <c r="N3" s="162"/>
      <c r="O3" s="121"/>
      <c r="P3" s="121"/>
      <c r="Q3" s="121"/>
      <c r="R3" s="162"/>
    </row>
    <row r="4" spans="1:83" x14ac:dyDescent="0.25">
      <c r="A4" s="10"/>
      <c r="B4" s="46"/>
      <c r="C4" s="46"/>
      <c r="D4" s="2"/>
      <c r="F4" s="4"/>
      <c r="G4" s="4"/>
      <c r="H4" s="101"/>
      <c r="I4" s="76" t="s">
        <v>37</v>
      </c>
      <c r="J4" s="101"/>
      <c r="K4" s="101"/>
      <c r="M4" s="162"/>
      <c r="N4" s="162"/>
      <c r="O4" s="121"/>
      <c r="P4" s="121"/>
      <c r="Q4" s="121"/>
      <c r="R4" s="162"/>
    </row>
    <row r="5" spans="1:83" x14ac:dyDescent="0.25">
      <c r="A5" s="10"/>
      <c r="B5" s="46"/>
      <c r="C5" s="46"/>
      <c r="D5" s="2"/>
      <c r="F5" s="4"/>
      <c r="G5" s="4"/>
      <c r="H5" s="101"/>
      <c r="I5" s="76" t="s">
        <v>38</v>
      </c>
      <c r="J5" s="101"/>
      <c r="K5" s="101"/>
      <c r="M5" s="162"/>
      <c r="N5" s="162"/>
      <c r="O5" s="121"/>
      <c r="P5" s="121"/>
      <c r="Q5" s="121"/>
      <c r="R5" s="162"/>
    </row>
    <row r="6" spans="1:83" x14ac:dyDescent="0.25">
      <c r="A6" s="10"/>
      <c r="B6" s="46"/>
      <c r="C6" s="46"/>
      <c r="D6" s="7"/>
      <c r="E6" s="7"/>
      <c r="F6" s="4"/>
      <c r="G6" s="4"/>
      <c r="H6" s="101"/>
      <c r="I6" s="76" t="s">
        <v>39</v>
      </c>
      <c r="J6" s="101"/>
      <c r="K6" s="101"/>
      <c r="M6" s="162"/>
      <c r="N6" s="162"/>
      <c r="O6" s="121"/>
      <c r="P6" s="121"/>
      <c r="Q6" s="121"/>
      <c r="R6" s="162"/>
    </row>
    <row r="7" spans="1:83" x14ac:dyDescent="0.25">
      <c r="A7" s="10"/>
      <c r="B7" s="46"/>
      <c r="C7" s="46"/>
      <c r="D7" s="7"/>
      <c r="E7" s="7"/>
      <c r="F7" s="11"/>
      <c r="G7" s="11"/>
      <c r="H7" s="101"/>
      <c r="I7" s="76" t="s">
        <v>63</v>
      </c>
      <c r="J7" s="101"/>
      <c r="K7" s="101"/>
      <c r="M7" s="162"/>
      <c r="N7" s="162"/>
      <c r="O7" s="121"/>
      <c r="P7" s="121"/>
      <c r="Q7" s="121"/>
      <c r="R7" s="162"/>
    </row>
    <row r="8" spans="1:83" x14ac:dyDescent="0.25">
      <c r="A8" s="10"/>
      <c r="B8" s="46"/>
      <c r="C8" s="46"/>
      <c r="D8" s="8"/>
      <c r="E8" s="8"/>
      <c r="F8" s="4"/>
      <c r="G8" s="4"/>
      <c r="H8" s="101"/>
      <c r="I8" s="76" t="s">
        <v>40</v>
      </c>
      <c r="J8" s="101"/>
      <c r="K8" s="101"/>
      <c r="M8" s="162"/>
      <c r="N8" s="162"/>
      <c r="O8" s="121"/>
      <c r="P8" s="121"/>
      <c r="Q8" s="121"/>
      <c r="R8" s="162"/>
    </row>
    <row r="9" spans="1:83" x14ac:dyDescent="0.25">
      <c r="A9" s="13"/>
      <c r="B9" s="47"/>
      <c r="C9" s="47"/>
      <c r="D9" s="22"/>
      <c r="F9" s="23"/>
      <c r="G9" s="23"/>
      <c r="H9" s="101"/>
      <c r="I9" s="76" t="s">
        <v>28</v>
      </c>
      <c r="J9" s="101"/>
      <c r="K9" s="101"/>
      <c r="M9" s="162"/>
      <c r="N9" s="162"/>
      <c r="O9" s="121"/>
      <c r="P9" s="121"/>
      <c r="Q9" s="121"/>
      <c r="R9" s="162"/>
    </row>
    <row r="10" spans="1:83" x14ac:dyDescent="0.25">
      <c r="I10" s="101"/>
      <c r="J10" s="101"/>
      <c r="K10" s="101"/>
      <c r="M10" s="101"/>
      <c r="N10" s="101"/>
      <c r="O10" s="101"/>
      <c r="P10" s="101"/>
      <c r="Q10" s="101"/>
      <c r="R10" s="101"/>
    </row>
    <row r="11" spans="1:83" s="34" customFormat="1" x14ac:dyDescent="0.25">
      <c r="A11" s="132"/>
      <c r="B11" s="133"/>
      <c r="C11" s="134"/>
      <c r="D11" s="134"/>
      <c r="E11" s="135"/>
      <c r="F11" s="134"/>
      <c r="G11" s="134" t="s">
        <v>72</v>
      </c>
      <c r="H11" s="135"/>
      <c r="I11" s="136"/>
      <c r="J11" s="134"/>
      <c r="K11" s="134"/>
      <c r="L11" s="137"/>
      <c r="M11" s="137"/>
      <c r="N11" s="137"/>
      <c r="O11" s="137"/>
      <c r="P11" s="137"/>
      <c r="Q11" s="137"/>
      <c r="R11" s="137"/>
      <c r="S11" s="101"/>
      <c r="T11" s="101"/>
      <c r="U11" s="101"/>
      <c r="V11" s="101"/>
      <c r="W11" s="101"/>
      <c r="X11" s="101"/>
      <c r="Y11" s="101"/>
      <c r="Z11" s="101"/>
      <c r="AA11" s="101"/>
      <c r="AB11" s="101"/>
      <c r="AC11" s="101"/>
      <c r="AD11" s="101"/>
      <c r="AE11" s="101"/>
      <c r="AF11" s="101"/>
      <c r="AG11" s="101"/>
      <c r="AH11" s="101"/>
      <c r="AI11" s="101"/>
      <c r="AJ11" s="101"/>
      <c r="AK11" s="101"/>
      <c r="AL11" s="101"/>
      <c r="AM11" s="101"/>
      <c r="AN11" s="101"/>
      <c r="AO11" s="101"/>
      <c r="AP11" s="101"/>
      <c r="AQ11" s="101"/>
      <c r="AR11" s="101"/>
      <c r="AS11" s="101"/>
      <c r="AT11" s="101"/>
      <c r="AU11" s="101"/>
      <c r="AV11" s="101"/>
      <c r="AW11" s="101"/>
      <c r="AX11" s="101"/>
      <c r="AY11" s="101"/>
      <c r="AZ11" s="101"/>
      <c r="BA11" s="101"/>
      <c r="BB11" s="101"/>
      <c r="BC11" s="101"/>
      <c r="BD11" s="101"/>
      <c r="BE11" s="101"/>
      <c r="BF11" s="101"/>
      <c r="BG11" s="101"/>
      <c r="BH11" s="101"/>
      <c r="BI11" s="101"/>
      <c r="BJ11" s="101"/>
      <c r="BK11" s="101"/>
      <c r="BL11" s="101"/>
      <c r="BM11" s="101"/>
      <c r="BN11" s="101"/>
      <c r="BO11" s="101"/>
      <c r="BP11" s="101"/>
      <c r="BQ11" s="101"/>
      <c r="BR11" s="101"/>
      <c r="BS11" s="101"/>
      <c r="BT11" s="101"/>
      <c r="BU11" s="101"/>
      <c r="BV11" s="101"/>
      <c r="BW11" s="101"/>
      <c r="BX11" s="101"/>
      <c r="BY11" s="101"/>
      <c r="BZ11" s="101"/>
      <c r="CA11" s="101"/>
      <c r="CB11" s="101"/>
      <c r="CC11" s="101"/>
      <c r="CD11" s="101"/>
      <c r="CE11" s="101"/>
    </row>
    <row r="12" spans="1:83" s="34" customFormat="1" x14ac:dyDescent="0.25">
      <c r="A12" s="138" t="s">
        <v>67</v>
      </c>
      <c r="B12" s="139"/>
      <c r="C12" s="140"/>
      <c r="D12" s="140"/>
      <c r="E12" s="135"/>
      <c r="F12" s="140"/>
      <c r="G12" s="134" t="s">
        <v>73</v>
      </c>
      <c r="H12" s="135"/>
      <c r="I12" s="136"/>
      <c r="J12" s="134"/>
      <c r="K12" s="134"/>
      <c r="L12" s="137"/>
      <c r="M12" s="137"/>
      <c r="N12" s="137"/>
      <c r="O12" s="137"/>
      <c r="P12" s="137"/>
      <c r="Q12" s="137"/>
      <c r="R12" s="137"/>
      <c r="S12" s="101"/>
      <c r="T12" s="101"/>
      <c r="U12" s="101"/>
      <c r="V12" s="101"/>
      <c r="W12" s="101"/>
      <c r="X12" s="101"/>
      <c r="Y12" s="101"/>
      <c r="Z12" s="101"/>
      <c r="AA12" s="101"/>
      <c r="AB12" s="101"/>
      <c r="AC12" s="101"/>
      <c r="AD12" s="101"/>
      <c r="AE12" s="101"/>
      <c r="AF12" s="101"/>
      <c r="AG12" s="101"/>
      <c r="AH12" s="101"/>
      <c r="AI12" s="101"/>
      <c r="AJ12" s="101"/>
      <c r="AK12" s="101"/>
      <c r="AL12" s="101"/>
      <c r="AM12" s="101"/>
      <c r="AN12" s="101"/>
      <c r="AO12" s="101"/>
      <c r="AP12" s="101"/>
      <c r="AQ12" s="101"/>
      <c r="AR12" s="101"/>
      <c r="AS12" s="101"/>
      <c r="AT12" s="101"/>
      <c r="AU12" s="101"/>
      <c r="AV12" s="101"/>
      <c r="AW12" s="101"/>
      <c r="AX12" s="101"/>
      <c r="AY12" s="101"/>
      <c r="AZ12" s="101"/>
      <c r="BA12" s="101"/>
      <c r="BB12" s="101"/>
      <c r="BC12" s="101"/>
      <c r="BD12" s="101"/>
      <c r="BE12" s="101"/>
      <c r="BF12" s="101"/>
      <c r="BG12" s="101"/>
      <c r="BH12" s="101"/>
      <c r="BI12" s="101"/>
      <c r="BJ12" s="101"/>
      <c r="BK12" s="101"/>
      <c r="BL12" s="101"/>
      <c r="BM12" s="101"/>
      <c r="BN12" s="101"/>
      <c r="BO12" s="101"/>
      <c r="BP12" s="101"/>
      <c r="BQ12" s="101"/>
      <c r="BR12" s="101"/>
      <c r="BS12" s="101"/>
      <c r="BT12" s="101"/>
      <c r="BU12" s="101"/>
      <c r="BV12" s="101"/>
      <c r="BW12" s="101"/>
      <c r="BX12" s="101"/>
      <c r="BY12" s="101"/>
      <c r="BZ12" s="101"/>
      <c r="CA12" s="101"/>
      <c r="CB12" s="101"/>
      <c r="CC12" s="101"/>
      <c r="CD12" s="101"/>
      <c r="CE12" s="101"/>
    </row>
    <row r="13" spans="1:83" s="34" customFormat="1" x14ac:dyDescent="0.25">
      <c r="A13" s="132"/>
      <c r="B13" s="133"/>
      <c r="C13" s="141"/>
      <c r="D13" s="141"/>
      <c r="E13" s="135"/>
      <c r="F13" s="141"/>
      <c r="G13" s="134" t="s">
        <v>74</v>
      </c>
      <c r="H13" s="135"/>
      <c r="I13" s="136"/>
      <c r="J13" s="134"/>
      <c r="K13" s="134"/>
      <c r="L13" s="137"/>
      <c r="M13" s="137"/>
      <c r="N13" s="137"/>
      <c r="O13" s="137"/>
      <c r="P13" s="137"/>
      <c r="Q13" s="137"/>
      <c r="R13" s="137"/>
      <c r="S13" s="101"/>
      <c r="T13" s="101"/>
      <c r="U13" s="101"/>
      <c r="V13" s="101"/>
      <c r="W13" s="101"/>
      <c r="X13" s="101"/>
      <c r="Y13" s="101"/>
      <c r="Z13" s="101"/>
      <c r="AA13" s="101"/>
      <c r="AB13" s="101"/>
      <c r="AC13" s="101"/>
      <c r="AD13" s="101"/>
      <c r="AE13" s="101"/>
      <c r="AF13" s="101"/>
      <c r="AG13" s="101"/>
      <c r="AH13" s="101"/>
      <c r="AI13" s="101"/>
      <c r="AJ13" s="101"/>
      <c r="AK13" s="101"/>
      <c r="AL13" s="101"/>
      <c r="AM13" s="101"/>
      <c r="AN13" s="101"/>
      <c r="AO13" s="101"/>
      <c r="AP13" s="101"/>
      <c r="AQ13" s="101"/>
      <c r="AR13" s="101"/>
      <c r="AS13" s="101"/>
      <c r="AT13" s="101"/>
      <c r="AU13" s="101"/>
      <c r="AV13" s="101"/>
      <c r="AW13" s="101"/>
      <c r="AX13" s="101"/>
      <c r="AY13" s="101"/>
      <c r="AZ13" s="101"/>
      <c r="BA13" s="101"/>
      <c r="BB13" s="101"/>
      <c r="BC13" s="101"/>
      <c r="BD13" s="101"/>
      <c r="BE13" s="101"/>
      <c r="BF13" s="101"/>
      <c r="BG13" s="101"/>
      <c r="BH13" s="101"/>
      <c r="BI13" s="101"/>
      <c r="BJ13" s="101"/>
      <c r="BK13" s="101"/>
      <c r="BL13" s="101"/>
      <c r="BM13" s="101"/>
      <c r="BN13" s="101"/>
      <c r="BO13" s="101"/>
      <c r="BP13" s="101"/>
      <c r="BQ13" s="101"/>
      <c r="BR13" s="101"/>
      <c r="BS13" s="101"/>
      <c r="BT13" s="101"/>
      <c r="BU13" s="101"/>
      <c r="BV13" s="101"/>
      <c r="BW13" s="101"/>
      <c r="BX13" s="101"/>
      <c r="BY13" s="101"/>
      <c r="BZ13" s="101"/>
      <c r="CA13" s="101"/>
      <c r="CB13" s="101"/>
      <c r="CC13" s="101"/>
      <c r="CD13" s="101"/>
      <c r="CE13" s="101"/>
    </row>
    <row r="14" spans="1:83" s="34" customFormat="1" ht="15.75" customHeight="1" x14ac:dyDescent="0.25">
      <c r="A14" s="118"/>
      <c r="B14" s="119"/>
      <c r="C14" s="119"/>
      <c r="D14" s="100"/>
      <c r="E14" s="100"/>
      <c r="F14" s="100"/>
      <c r="G14" s="100"/>
      <c r="H14" s="103"/>
      <c r="I14" s="103"/>
      <c r="J14" s="100"/>
      <c r="K14" s="100"/>
      <c r="L14" s="181"/>
      <c r="M14" s="100"/>
      <c r="N14" s="101"/>
      <c r="O14" s="102"/>
      <c r="P14" s="103"/>
      <c r="Q14" s="103"/>
      <c r="R14" s="70"/>
      <c r="S14" s="101"/>
      <c r="T14" s="101"/>
      <c r="U14" s="101"/>
      <c r="V14" s="101"/>
      <c r="W14" s="101"/>
      <c r="X14" s="101"/>
      <c r="Y14" s="101"/>
      <c r="Z14" s="101"/>
      <c r="AA14" s="101"/>
      <c r="AB14" s="101"/>
      <c r="AC14" s="101"/>
      <c r="AD14" s="101"/>
      <c r="AE14" s="101"/>
      <c r="AF14" s="101"/>
      <c r="AG14" s="101"/>
      <c r="AH14" s="101"/>
      <c r="AI14" s="101"/>
      <c r="AJ14" s="101"/>
      <c r="AK14" s="101"/>
      <c r="AL14" s="101"/>
      <c r="AM14" s="101"/>
      <c r="AN14" s="101"/>
      <c r="AO14" s="101"/>
      <c r="AP14" s="101"/>
      <c r="AQ14" s="101"/>
      <c r="AR14" s="101"/>
      <c r="AS14" s="101"/>
      <c r="AT14" s="101"/>
      <c r="AU14" s="101"/>
      <c r="AV14" s="101"/>
      <c r="AW14" s="101"/>
      <c r="AX14" s="101"/>
      <c r="AY14" s="101"/>
      <c r="AZ14" s="101"/>
      <c r="BA14" s="101"/>
      <c r="BB14" s="101"/>
      <c r="BC14" s="101"/>
      <c r="BD14" s="101"/>
      <c r="BE14" s="101"/>
      <c r="BF14" s="101"/>
      <c r="BG14" s="101"/>
      <c r="BH14" s="101"/>
      <c r="BI14" s="101"/>
      <c r="BJ14" s="101"/>
      <c r="BK14" s="101"/>
      <c r="BL14" s="101"/>
      <c r="BM14" s="101"/>
      <c r="BN14" s="101"/>
      <c r="BO14" s="101"/>
      <c r="BP14" s="101"/>
      <c r="BQ14" s="101"/>
      <c r="BR14" s="101"/>
      <c r="BS14" s="101"/>
      <c r="BT14" s="101"/>
      <c r="BU14" s="101"/>
      <c r="BV14" s="101"/>
      <c r="BW14" s="101"/>
      <c r="BX14" s="101"/>
      <c r="BY14" s="101"/>
      <c r="BZ14" s="101"/>
      <c r="CA14" s="101"/>
      <c r="CB14" s="101"/>
      <c r="CC14" s="101"/>
      <c r="CD14" s="101"/>
      <c r="CE14" s="101"/>
    </row>
    <row r="15" spans="1:83" ht="15.75" customHeight="1" x14ac:dyDescent="0.25">
      <c r="A15" s="191" t="s">
        <v>66</v>
      </c>
      <c r="B15" s="192"/>
      <c r="C15" s="192"/>
      <c r="D15" s="192"/>
      <c r="E15" s="192"/>
      <c r="F15" s="192"/>
      <c r="G15" s="192"/>
      <c r="H15" s="192"/>
      <c r="I15" s="192"/>
      <c r="J15" s="192"/>
      <c r="K15" s="193"/>
      <c r="L15" s="182"/>
      <c r="M15" s="188" t="s">
        <v>42</v>
      </c>
      <c r="N15" s="189"/>
      <c r="O15" s="189"/>
      <c r="P15" s="189"/>
      <c r="Q15" s="190"/>
      <c r="R15" s="12" t="s">
        <v>59</v>
      </c>
      <c r="T15" s="122"/>
      <c r="U15" s="123"/>
      <c r="V15" s="124"/>
      <c r="Z15" s="124"/>
      <c r="AD15" s="125"/>
      <c r="AE15" s="125"/>
      <c r="AI15" s="124"/>
      <c r="AM15" s="125"/>
      <c r="AN15" s="125"/>
    </row>
    <row r="16" spans="1:83" s="5" customFormat="1" ht="15.75" customHeight="1" x14ac:dyDescent="0.25">
      <c r="A16" s="113" t="s">
        <v>45</v>
      </c>
      <c r="B16" s="114" t="s">
        <v>53</v>
      </c>
      <c r="C16" s="115" t="s">
        <v>53</v>
      </c>
      <c r="D16" s="116" t="s">
        <v>54</v>
      </c>
      <c r="E16" s="117" t="s">
        <v>61</v>
      </c>
      <c r="F16" s="116" t="s">
        <v>55</v>
      </c>
      <c r="G16" s="117" t="s">
        <v>62</v>
      </c>
      <c r="H16" s="94" t="s">
        <v>56</v>
      </c>
      <c r="I16" s="45" t="s">
        <v>56</v>
      </c>
      <c r="J16" s="87" t="s">
        <v>52</v>
      </c>
      <c r="K16" s="28" t="s">
        <v>52</v>
      </c>
      <c r="L16" s="183"/>
      <c r="M16" s="71" t="s">
        <v>51</v>
      </c>
      <c r="N16" s="31" t="s">
        <v>48</v>
      </c>
      <c r="O16" s="31" t="s">
        <v>49</v>
      </c>
      <c r="P16" s="31" t="s">
        <v>47</v>
      </c>
      <c r="Q16" s="31" t="s">
        <v>52</v>
      </c>
      <c r="R16" s="69"/>
      <c r="S16" s="101"/>
      <c r="T16" s="122"/>
      <c r="U16" s="101"/>
      <c r="V16" s="126"/>
      <c r="W16" s="126"/>
      <c r="X16" s="126"/>
      <c r="Y16" s="126"/>
      <c r="Z16" s="126"/>
      <c r="AA16" s="101"/>
      <c r="AB16" s="101"/>
      <c r="AC16" s="101"/>
      <c r="AD16" s="101"/>
      <c r="AE16" s="101"/>
      <c r="AF16" s="101"/>
      <c r="AG16" s="101"/>
      <c r="AH16" s="101"/>
      <c r="AI16" s="101"/>
      <c r="AJ16" s="101"/>
      <c r="AK16" s="101"/>
      <c r="AL16" s="101"/>
      <c r="AM16" s="101"/>
      <c r="AN16" s="101"/>
      <c r="AO16" s="101"/>
      <c r="AP16" s="101"/>
      <c r="AQ16" s="101"/>
      <c r="AR16" s="101"/>
      <c r="AS16" s="101"/>
      <c r="AT16" s="101"/>
      <c r="AU16" s="101"/>
      <c r="AV16" s="101"/>
      <c r="AW16" s="101"/>
      <c r="AX16" s="101"/>
      <c r="AY16" s="101"/>
      <c r="AZ16" s="101"/>
      <c r="BA16" s="101"/>
      <c r="BB16" s="101"/>
      <c r="BC16" s="101"/>
      <c r="BD16" s="101"/>
      <c r="BE16" s="101"/>
      <c r="BF16" s="101"/>
      <c r="BG16" s="101"/>
      <c r="BH16" s="101"/>
      <c r="BI16" s="101"/>
      <c r="BJ16" s="101"/>
      <c r="BK16" s="101"/>
      <c r="BL16" s="101"/>
      <c r="BM16" s="101"/>
      <c r="BN16" s="101"/>
      <c r="BO16" s="101"/>
      <c r="BP16" s="101"/>
      <c r="BQ16" s="101"/>
      <c r="BR16" s="101"/>
      <c r="BS16" s="101"/>
      <c r="BT16" s="101"/>
      <c r="BU16" s="101"/>
      <c r="BV16" s="101"/>
      <c r="BW16" s="101"/>
      <c r="BX16" s="101"/>
      <c r="BY16" s="101"/>
      <c r="BZ16" s="101"/>
      <c r="CA16" s="101"/>
      <c r="CB16" s="101"/>
      <c r="CC16" s="101"/>
      <c r="CD16" s="101"/>
      <c r="CE16" s="101"/>
    </row>
    <row r="17" spans="1:83" ht="15.75" customHeight="1" x14ac:dyDescent="0.25">
      <c r="A17" s="16" t="s">
        <v>10</v>
      </c>
      <c r="B17" s="81"/>
      <c r="C17" s="67"/>
      <c r="D17" s="86">
        <v>12.35</v>
      </c>
      <c r="E17" s="49">
        <f t="shared" ref="E17:E39" si="0">+D17</f>
        <v>12.35</v>
      </c>
      <c r="F17" s="86">
        <v>19</v>
      </c>
      <c r="G17" s="49">
        <f t="shared" ref="G17:G39" si="1">+F17</f>
        <v>19</v>
      </c>
      <c r="H17" s="91">
        <v>35.630000000000003</v>
      </c>
      <c r="I17" s="49">
        <f t="shared" ref="I17:I39" si="2">+H17</f>
        <v>35.630000000000003</v>
      </c>
      <c r="J17" s="95"/>
      <c r="K17" s="96"/>
      <c r="L17" s="172"/>
      <c r="M17" s="63"/>
      <c r="N17" s="29"/>
      <c r="O17" s="29"/>
      <c r="P17" s="29"/>
      <c r="Q17" s="62"/>
      <c r="R17" s="14">
        <f t="shared" ref="R17:R39" si="3">M17*C17+N17*E17+O17*G17+P17*I17+Q17*K17</f>
        <v>0</v>
      </c>
      <c r="S17" s="122"/>
      <c r="T17" s="122"/>
      <c r="V17" s="126"/>
      <c r="W17" s="126"/>
      <c r="X17" s="126"/>
      <c r="Y17" s="126"/>
      <c r="Z17" s="126"/>
    </row>
    <row r="18" spans="1:83" s="1" customFormat="1" ht="15.75" customHeight="1" x14ac:dyDescent="0.25">
      <c r="A18" s="15" t="s">
        <v>13</v>
      </c>
      <c r="B18" s="81"/>
      <c r="C18" s="68"/>
      <c r="D18" s="86">
        <v>12.35</v>
      </c>
      <c r="E18" s="49">
        <f t="shared" si="0"/>
        <v>12.35</v>
      </c>
      <c r="F18" s="86">
        <v>19</v>
      </c>
      <c r="G18" s="49">
        <f t="shared" si="1"/>
        <v>19</v>
      </c>
      <c r="H18" s="91">
        <v>35.630000000000003</v>
      </c>
      <c r="I18" s="49">
        <f t="shared" si="2"/>
        <v>35.630000000000003</v>
      </c>
      <c r="J18" s="95"/>
      <c r="K18" s="97"/>
      <c r="L18" s="170"/>
      <c r="M18" s="64"/>
      <c r="N18" s="29"/>
      <c r="O18" s="29"/>
      <c r="P18" s="29"/>
      <c r="Q18" s="62"/>
      <c r="R18" s="14">
        <f t="shared" si="3"/>
        <v>0</v>
      </c>
      <c r="S18" s="126"/>
      <c r="T18" s="127"/>
      <c r="U18" s="126"/>
      <c r="V18" s="126"/>
      <c r="W18" s="126"/>
      <c r="X18" s="126"/>
      <c r="Y18" s="126"/>
      <c r="Z18" s="126"/>
      <c r="AA18" s="126"/>
      <c r="AB18" s="126"/>
      <c r="AC18" s="126"/>
      <c r="AD18" s="126"/>
      <c r="AE18" s="126"/>
      <c r="AF18" s="126"/>
      <c r="AG18" s="126"/>
      <c r="AH18" s="126"/>
      <c r="AI18" s="126"/>
      <c r="AJ18" s="126"/>
      <c r="AK18" s="126"/>
      <c r="AL18" s="126"/>
      <c r="AM18" s="126"/>
      <c r="AN18" s="126"/>
      <c r="AO18" s="126"/>
      <c r="AP18" s="126"/>
      <c r="AQ18" s="126"/>
      <c r="AR18" s="126"/>
      <c r="AS18" s="126"/>
      <c r="AT18" s="126"/>
      <c r="AU18" s="126"/>
      <c r="AV18" s="126"/>
      <c r="AW18" s="126"/>
      <c r="AX18" s="126"/>
      <c r="AY18" s="126"/>
      <c r="AZ18" s="126"/>
      <c r="BA18" s="126"/>
      <c r="BB18" s="126"/>
      <c r="BC18" s="126"/>
      <c r="BD18" s="126"/>
      <c r="BE18" s="126"/>
      <c r="BF18" s="126"/>
      <c r="BG18" s="126"/>
      <c r="BH18" s="126"/>
      <c r="BI18" s="126"/>
      <c r="BJ18" s="126"/>
      <c r="BK18" s="126"/>
      <c r="BL18" s="126"/>
      <c r="BM18" s="126"/>
      <c r="BN18" s="126"/>
      <c r="BO18" s="126"/>
      <c r="BP18" s="126"/>
      <c r="BQ18" s="126"/>
      <c r="BR18" s="126"/>
      <c r="BS18" s="126"/>
      <c r="BT18" s="126"/>
      <c r="BU18" s="126"/>
      <c r="BV18" s="126"/>
      <c r="BW18" s="126"/>
      <c r="BX18" s="126"/>
      <c r="BY18" s="126"/>
      <c r="BZ18" s="126"/>
      <c r="CA18" s="126"/>
      <c r="CB18" s="126"/>
      <c r="CC18" s="126"/>
      <c r="CD18" s="126"/>
      <c r="CE18" s="126"/>
    </row>
    <row r="19" spans="1:83" s="1" customFormat="1" ht="15.75" customHeight="1" x14ac:dyDescent="0.25">
      <c r="A19" s="15" t="s">
        <v>14</v>
      </c>
      <c r="B19" s="82">
        <v>7</v>
      </c>
      <c r="C19" s="49">
        <f>+B19</f>
        <v>7</v>
      </c>
      <c r="D19" s="86">
        <v>18.05</v>
      </c>
      <c r="E19" s="49">
        <f t="shared" si="0"/>
        <v>18.05</v>
      </c>
      <c r="F19" s="86">
        <v>28.5</v>
      </c>
      <c r="G19" s="49">
        <f t="shared" si="1"/>
        <v>28.5</v>
      </c>
      <c r="H19" s="91">
        <v>52.25</v>
      </c>
      <c r="I19" s="49">
        <f t="shared" si="2"/>
        <v>52.25</v>
      </c>
      <c r="J19" s="86">
        <v>220</v>
      </c>
      <c r="K19" s="49">
        <f>+J19</f>
        <v>220</v>
      </c>
      <c r="L19" s="170"/>
      <c r="M19" s="65"/>
      <c r="N19" s="29"/>
      <c r="O19" s="29"/>
      <c r="P19" s="29"/>
      <c r="Q19" s="29"/>
      <c r="R19" s="14">
        <f t="shared" si="3"/>
        <v>0</v>
      </c>
      <c r="S19" s="126"/>
      <c r="T19" s="127"/>
      <c r="U19" s="126"/>
      <c r="V19" s="126"/>
      <c r="W19" s="126"/>
      <c r="X19" s="126"/>
      <c r="Y19" s="126"/>
      <c r="Z19" s="126"/>
      <c r="AA19" s="126"/>
      <c r="AB19" s="126"/>
      <c r="AC19" s="126"/>
      <c r="AD19" s="126"/>
      <c r="AE19" s="126"/>
      <c r="AF19" s="126"/>
      <c r="AG19" s="126"/>
      <c r="AH19" s="126"/>
      <c r="AI19" s="126"/>
      <c r="AJ19" s="126"/>
      <c r="AK19" s="126"/>
      <c r="AL19" s="126"/>
      <c r="AM19" s="126"/>
      <c r="AN19" s="126"/>
      <c r="AO19" s="126"/>
      <c r="AP19" s="126"/>
      <c r="AQ19" s="126"/>
      <c r="AR19" s="126"/>
      <c r="AS19" s="126"/>
      <c r="AT19" s="126"/>
      <c r="AU19" s="126"/>
      <c r="AV19" s="126"/>
      <c r="AW19" s="126"/>
      <c r="AX19" s="126"/>
      <c r="AY19" s="126"/>
      <c r="AZ19" s="126"/>
      <c r="BA19" s="126"/>
      <c r="BB19" s="126"/>
      <c r="BC19" s="126"/>
      <c r="BD19" s="126"/>
      <c r="BE19" s="126"/>
      <c r="BF19" s="126"/>
      <c r="BG19" s="126"/>
      <c r="BH19" s="126"/>
      <c r="BI19" s="126"/>
      <c r="BJ19" s="126"/>
      <c r="BK19" s="126"/>
      <c r="BL19" s="126"/>
      <c r="BM19" s="126"/>
      <c r="BN19" s="126"/>
      <c r="BO19" s="126"/>
      <c r="BP19" s="126"/>
      <c r="BQ19" s="126"/>
      <c r="BR19" s="126"/>
      <c r="BS19" s="126"/>
      <c r="BT19" s="126"/>
      <c r="BU19" s="126"/>
      <c r="BV19" s="126"/>
      <c r="BW19" s="126"/>
      <c r="BX19" s="126"/>
      <c r="BY19" s="126"/>
      <c r="BZ19" s="126"/>
      <c r="CA19" s="126"/>
      <c r="CB19" s="126"/>
      <c r="CC19" s="126"/>
      <c r="CD19" s="126"/>
      <c r="CE19" s="126"/>
    </row>
    <row r="20" spans="1:83" s="6" customFormat="1" ht="15.75" customHeight="1" x14ac:dyDescent="0.25">
      <c r="A20" s="16" t="s">
        <v>9</v>
      </c>
      <c r="B20" s="81"/>
      <c r="C20" s="67"/>
      <c r="D20" s="86">
        <v>9.5</v>
      </c>
      <c r="E20" s="49">
        <f t="shared" si="0"/>
        <v>9.5</v>
      </c>
      <c r="F20" s="86">
        <v>14.25</v>
      </c>
      <c r="G20" s="49">
        <f t="shared" si="1"/>
        <v>14.25</v>
      </c>
      <c r="H20" s="91">
        <v>26.13</v>
      </c>
      <c r="I20" s="49">
        <f t="shared" si="2"/>
        <v>26.13</v>
      </c>
      <c r="J20" s="95"/>
      <c r="K20" s="96"/>
      <c r="L20" s="172"/>
      <c r="M20" s="63"/>
      <c r="N20" s="29"/>
      <c r="O20" s="29"/>
      <c r="P20" s="29"/>
      <c r="Q20" s="62"/>
      <c r="R20" s="14">
        <f t="shared" si="3"/>
        <v>0</v>
      </c>
      <c r="S20" s="101"/>
      <c r="T20" s="142"/>
      <c r="U20" s="143"/>
      <c r="V20" s="144"/>
      <c r="W20" s="144"/>
      <c r="X20" s="144"/>
      <c r="Y20" s="144"/>
      <c r="Z20" s="144"/>
      <c r="AA20" s="145"/>
      <c r="AB20" s="146"/>
      <c r="AC20" s="144"/>
      <c r="AD20" s="144"/>
      <c r="AE20" s="101"/>
      <c r="AF20" s="101"/>
      <c r="AG20" s="101"/>
      <c r="AH20" s="101"/>
      <c r="AI20" s="101"/>
      <c r="AJ20" s="101"/>
      <c r="AK20" s="101"/>
      <c r="AL20" s="101"/>
      <c r="AM20" s="101"/>
      <c r="AN20" s="101"/>
      <c r="AO20" s="101"/>
      <c r="AP20" s="101"/>
      <c r="AQ20" s="101"/>
      <c r="AR20" s="101"/>
      <c r="AS20" s="101"/>
      <c r="AT20" s="101"/>
      <c r="AU20" s="101"/>
      <c r="AV20" s="101"/>
      <c r="AW20" s="101"/>
      <c r="AX20" s="101"/>
      <c r="AY20" s="101"/>
      <c r="AZ20" s="101"/>
      <c r="BA20" s="101"/>
      <c r="BB20" s="101"/>
      <c r="BC20" s="101"/>
      <c r="BD20" s="101"/>
      <c r="BE20" s="101"/>
      <c r="BF20" s="101"/>
      <c r="BG20" s="101"/>
      <c r="BH20" s="101"/>
      <c r="BI20" s="101"/>
      <c r="BJ20" s="101"/>
      <c r="BK20" s="101"/>
      <c r="BL20" s="101"/>
      <c r="BM20" s="101"/>
      <c r="BN20" s="101"/>
      <c r="BO20" s="101"/>
      <c r="BP20" s="101"/>
      <c r="BQ20" s="101"/>
      <c r="BR20" s="101"/>
      <c r="BS20" s="101"/>
      <c r="BT20" s="101"/>
      <c r="BU20" s="101"/>
      <c r="BV20" s="101"/>
      <c r="BW20" s="101"/>
      <c r="BX20" s="101"/>
      <c r="BY20" s="101"/>
      <c r="BZ20" s="101"/>
      <c r="CA20" s="101"/>
      <c r="CB20" s="101"/>
      <c r="CC20" s="101"/>
      <c r="CD20" s="101"/>
      <c r="CE20" s="101"/>
    </row>
    <row r="21" spans="1:83" s="6" customFormat="1" ht="15.75" customHeight="1" x14ac:dyDescent="0.25">
      <c r="A21" s="16" t="s">
        <v>43</v>
      </c>
      <c r="B21" s="82">
        <v>5.75</v>
      </c>
      <c r="C21" s="49">
        <f>+B21</f>
        <v>5.75</v>
      </c>
      <c r="D21" s="86">
        <v>15.2</v>
      </c>
      <c r="E21" s="49">
        <f t="shared" si="0"/>
        <v>15.2</v>
      </c>
      <c r="F21" s="86">
        <v>23.75</v>
      </c>
      <c r="G21" s="49">
        <f t="shared" si="1"/>
        <v>23.75</v>
      </c>
      <c r="H21" s="91">
        <v>42.75</v>
      </c>
      <c r="I21" s="49">
        <f t="shared" si="2"/>
        <v>42.75</v>
      </c>
      <c r="J21" s="86">
        <v>180</v>
      </c>
      <c r="K21" s="49">
        <f>+J21</f>
        <v>180</v>
      </c>
      <c r="L21" s="170"/>
      <c r="M21" s="66"/>
      <c r="N21" s="29"/>
      <c r="O21" s="29"/>
      <c r="P21" s="29"/>
      <c r="Q21" s="29"/>
      <c r="R21" s="14">
        <f t="shared" si="3"/>
        <v>0</v>
      </c>
      <c r="S21" s="101"/>
      <c r="T21" s="147"/>
      <c r="U21" s="148"/>
      <c r="V21" s="149"/>
      <c r="W21" s="149"/>
      <c r="X21" s="144"/>
      <c r="Y21" s="149"/>
      <c r="Z21" s="149"/>
      <c r="AA21" s="145"/>
      <c r="AB21" s="146"/>
      <c r="AC21" s="144"/>
      <c r="AD21" s="144"/>
      <c r="AE21" s="101"/>
      <c r="AF21" s="101"/>
      <c r="AG21" s="101"/>
      <c r="AH21" s="101"/>
      <c r="AI21" s="101"/>
      <c r="AJ21" s="101"/>
      <c r="AK21" s="101"/>
      <c r="AL21" s="101"/>
      <c r="AM21" s="101"/>
      <c r="AN21" s="101"/>
      <c r="AO21" s="101"/>
      <c r="AP21" s="101"/>
      <c r="AQ21" s="101"/>
      <c r="AR21" s="101"/>
      <c r="AS21" s="101"/>
      <c r="AT21" s="101"/>
      <c r="AU21" s="101"/>
      <c r="AV21" s="101"/>
      <c r="AW21" s="101"/>
      <c r="AX21" s="101"/>
      <c r="AY21" s="101"/>
      <c r="AZ21" s="101"/>
      <c r="BA21" s="101"/>
      <c r="BB21" s="101"/>
      <c r="BC21" s="101"/>
      <c r="BD21" s="101"/>
      <c r="BE21" s="101"/>
      <c r="BF21" s="101"/>
      <c r="BG21" s="101"/>
      <c r="BH21" s="101"/>
      <c r="BI21" s="101"/>
      <c r="BJ21" s="101"/>
      <c r="BK21" s="101"/>
      <c r="BL21" s="101"/>
      <c r="BM21" s="101"/>
      <c r="BN21" s="101"/>
      <c r="BO21" s="101"/>
      <c r="BP21" s="101"/>
      <c r="BQ21" s="101"/>
      <c r="BR21" s="101"/>
      <c r="BS21" s="101"/>
      <c r="BT21" s="101"/>
      <c r="BU21" s="101"/>
      <c r="BV21" s="101"/>
      <c r="BW21" s="101"/>
      <c r="BX21" s="101"/>
      <c r="BY21" s="101"/>
      <c r="BZ21" s="101"/>
      <c r="CA21" s="101"/>
      <c r="CB21" s="101"/>
      <c r="CC21" s="101"/>
      <c r="CD21" s="101"/>
      <c r="CE21" s="101"/>
    </row>
    <row r="22" spans="1:83" ht="15.75" customHeight="1" x14ac:dyDescent="0.25">
      <c r="A22" s="16" t="s">
        <v>6</v>
      </c>
      <c r="B22" s="81"/>
      <c r="C22" s="67"/>
      <c r="D22" s="86">
        <v>15.2</v>
      </c>
      <c r="E22" s="49">
        <f t="shared" si="0"/>
        <v>15.2</v>
      </c>
      <c r="F22" s="86">
        <v>23.75</v>
      </c>
      <c r="G22" s="49">
        <f t="shared" si="1"/>
        <v>23.75</v>
      </c>
      <c r="H22" s="91">
        <v>42.75</v>
      </c>
      <c r="I22" s="49">
        <f t="shared" si="2"/>
        <v>42.75</v>
      </c>
      <c r="J22" s="95"/>
      <c r="K22" s="96"/>
      <c r="L22" s="172"/>
      <c r="M22" s="63"/>
      <c r="N22" s="29"/>
      <c r="O22" s="29"/>
      <c r="P22" s="29"/>
      <c r="Q22" s="62"/>
      <c r="R22" s="14">
        <f t="shared" si="3"/>
        <v>0</v>
      </c>
      <c r="T22" s="142"/>
      <c r="U22" s="143"/>
      <c r="V22" s="150"/>
      <c r="W22" s="150"/>
      <c r="X22" s="144"/>
      <c r="Y22" s="150"/>
      <c r="Z22" s="150"/>
      <c r="AA22" s="145"/>
      <c r="AB22" s="146"/>
      <c r="AC22" s="144"/>
      <c r="AD22" s="144"/>
    </row>
    <row r="23" spans="1:83" s="6" customFormat="1" ht="15.75" customHeight="1" x14ac:dyDescent="0.25">
      <c r="A23" s="16" t="s">
        <v>16</v>
      </c>
      <c r="B23" s="81"/>
      <c r="C23" s="67"/>
      <c r="D23" s="86">
        <v>9.5</v>
      </c>
      <c r="E23" s="49">
        <f t="shared" si="0"/>
        <v>9.5</v>
      </c>
      <c r="F23" s="86">
        <v>14.25</v>
      </c>
      <c r="G23" s="49">
        <f t="shared" si="1"/>
        <v>14.25</v>
      </c>
      <c r="H23" s="91">
        <v>26.13</v>
      </c>
      <c r="I23" s="49">
        <f t="shared" si="2"/>
        <v>26.13</v>
      </c>
      <c r="J23" s="95"/>
      <c r="K23" s="96"/>
      <c r="L23" s="172"/>
      <c r="M23" s="63"/>
      <c r="N23" s="29"/>
      <c r="O23" s="29"/>
      <c r="P23" s="29"/>
      <c r="Q23" s="62"/>
      <c r="R23" s="14">
        <f t="shared" si="3"/>
        <v>0</v>
      </c>
      <c r="S23" s="101"/>
      <c r="T23" s="151"/>
      <c r="U23" s="152"/>
      <c r="V23" s="153"/>
      <c r="W23" s="153"/>
      <c r="X23" s="153"/>
      <c r="Y23" s="153"/>
      <c r="Z23" s="153"/>
      <c r="AA23" s="152"/>
      <c r="AB23" s="152"/>
      <c r="AC23" s="152"/>
      <c r="AD23" s="152"/>
      <c r="AE23" s="101"/>
      <c r="AF23" s="101"/>
      <c r="AG23" s="101"/>
      <c r="AH23" s="101"/>
      <c r="AI23" s="101"/>
      <c r="AJ23" s="101"/>
      <c r="AK23" s="101"/>
      <c r="AL23" s="101"/>
      <c r="AM23" s="101"/>
      <c r="AN23" s="101"/>
      <c r="AO23" s="101"/>
      <c r="AP23" s="101"/>
      <c r="AQ23" s="101"/>
      <c r="AR23" s="101"/>
      <c r="AS23" s="101"/>
      <c r="AT23" s="101"/>
      <c r="AU23" s="101"/>
      <c r="AV23" s="101"/>
      <c r="AW23" s="101"/>
      <c r="AX23" s="101"/>
      <c r="AY23" s="101"/>
      <c r="AZ23" s="101"/>
      <c r="BA23" s="101"/>
      <c r="BB23" s="101"/>
      <c r="BC23" s="101"/>
      <c r="BD23" s="101"/>
      <c r="BE23" s="101"/>
      <c r="BF23" s="101"/>
      <c r="BG23" s="101"/>
      <c r="BH23" s="101"/>
      <c r="BI23" s="101"/>
      <c r="BJ23" s="101"/>
      <c r="BK23" s="101"/>
      <c r="BL23" s="101"/>
      <c r="BM23" s="101"/>
      <c r="BN23" s="101"/>
      <c r="BO23" s="101"/>
      <c r="BP23" s="101"/>
      <c r="BQ23" s="101"/>
      <c r="BR23" s="101"/>
      <c r="BS23" s="101"/>
      <c r="BT23" s="101"/>
      <c r="BU23" s="101"/>
      <c r="BV23" s="101"/>
      <c r="BW23" s="101"/>
      <c r="BX23" s="101"/>
      <c r="BY23" s="101"/>
      <c r="BZ23" s="101"/>
      <c r="CA23" s="101"/>
      <c r="CB23" s="101"/>
      <c r="CC23" s="101"/>
      <c r="CD23" s="101"/>
      <c r="CE23" s="101"/>
    </row>
    <row r="24" spans="1:83" ht="15.75" customHeight="1" x14ac:dyDescent="0.25">
      <c r="A24" s="16" t="s">
        <v>21</v>
      </c>
      <c r="B24" s="82">
        <v>4.25</v>
      </c>
      <c r="C24" s="49">
        <f>+B24</f>
        <v>4.25</v>
      </c>
      <c r="D24" s="86">
        <v>10.93</v>
      </c>
      <c r="E24" s="49">
        <f t="shared" si="0"/>
        <v>10.93</v>
      </c>
      <c r="F24" s="86">
        <v>16.63</v>
      </c>
      <c r="G24" s="49">
        <f t="shared" si="1"/>
        <v>16.63</v>
      </c>
      <c r="H24" s="91">
        <v>30.88</v>
      </c>
      <c r="I24" s="49">
        <f t="shared" si="2"/>
        <v>30.88</v>
      </c>
      <c r="J24" s="86">
        <v>130</v>
      </c>
      <c r="K24" s="49">
        <f>+J24</f>
        <v>130</v>
      </c>
      <c r="L24" s="170"/>
      <c r="M24" s="66"/>
      <c r="N24" s="29"/>
      <c r="O24" s="29"/>
      <c r="P24" s="29"/>
      <c r="Q24" s="29"/>
      <c r="R24" s="14">
        <f t="shared" si="3"/>
        <v>0</v>
      </c>
      <c r="T24" s="122"/>
      <c r="V24" s="126"/>
      <c r="W24" s="126"/>
      <c r="X24" s="126"/>
      <c r="Y24" s="126"/>
      <c r="Z24" s="126"/>
    </row>
    <row r="25" spans="1:83" ht="15.75" customHeight="1" x14ac:dyDescent="0.25">
      <c r="A25" s="16" t="s">
        <v>33</v>
      </c>
      <c r="B25" s="82">
        <v>4.75</v>
      </c>
      <c r="C25" s="49">
        <f>+B25</f>
        <v>4.75</v>
      </c>
      <c r="D25" s="86">
        <v>12.35</v>
      </c>
      <c r="E25" s="49">
        <f t="shared" si="0"/>
        <v>12.35</v>
      </c>
      <c r="F25" s="86">
        <v>19</v>
      </c>
      <c r="G25" s="49">
        <f t="shared" si="1"/>
        <v>19</v>
      </c>
      <c r="H25" s="91">
        <v>35.630000000000003</v>
      </c>
      <c r="I25" s="49">
        <f t="shared" si="2"/>
        <v>35.630000000000003</v>
      </c>
      <c r="J25" s="86">
        <v>150</v>
      </c>
      <c r="K25" s="49">
        <f>+J25</f>
        <v>150</v>
      </c>
      <c r="L25" s="170"/>
      <c r="M25" s="66"/>
      <c r="N25" s="29"/>
      <c r="O25" s="29"/>
      <c r="P25" s="29"/>
      <c r="Q25" s="29"/>
      <c r="R25" s="14">
        <f t="shared" si="3"/>
        <v>0</v>
      </c>
      <c r="T25" s="122"/>
      <c r="V25" s="126"/>
      <c r="W25" s="126"/>
      <c r="X25" s="126"/>
      <c r="Y25" s="126"/>
      <c r="Z25" s="126"/>
    </row>
    <row r="26" spans="1:83" s="145" customFormat="1" ht="15.75" customHeight="1" x14ac:dyDescent="0.25">
      <c r="A26" s="165" t="s">
        <v>71</v>
      </c>
      <c r="B26" s="166"/>
      <c r="C26" s="67"/>
      <c r="D26" s="168">
        <v>12.35</v>
      </c>
      <c r="E26" s="161">
        <f>+D26</f>
        <v>12.35</v>
      </c>
      <c r="F26" s="168">
        <v>19</v>
      </c>
      <c r="G26" s="161">
        <f>+F26</f>
        <v>19</v>
      </c>
      <c r="H26" s="169">
        <v>35.630000000000003</v>
      </c>
      <c r="I26" s="161">
        <f>+H26</f>
        <v>35.630000000000003</v>
      </c>
      <c r="J26" s="167"/>
      <c r="K26" s="67"/>
      <c r="L26" s="170"/>
      <c r="M26" s="173"/>
      <c r="N26" s="131"/>
      <c r="O26" s="131"/>
      <c r="P26" s="131"/>
      <c r="Q26" s="32"/>
      <c r="R26" s="171">
        <f t="shared" si="3"/>
        <v>0</v>
      </c>
      <c r="S26" s="152"/>
      <c r="T26" s="151"/>
      <c r="U26" s="152"/>
      <c r="V26" s="153"/>
      <c r="W26" s="153"/>
      <c r="X26" s="153"/>
      <c r="Y26" s="153"/>
      <c r="Z26" s="153"/>
      <c r="AA26" s="152"/>
      <c r="AB26" s="152"/>
      <c r="AC26" s="152"/>
      <c r="AD26" s="152"/>
      <c r="AE26" s="152"/>
      <c r="AF26" s="152"/>
      <c r="AG26" s="152"/>
      <c r="AH26" s="152"/>
      <c r="AI26" s="152"/>
      <c r="AJ26" s="152"/>
      <c r="AK26" s="152"/>
      <c r="AL26" s="152"/>
      <c r="AM26" s="152"/>
      <c r="AN26" s="152"/>
      <c r="AO26" s="152"/>
      <c r="AP26" s="152"/>
      <c r="AQ26" s="152"/>
      <c r="AR26" s="152"/>
      <c r="AS26" s="152"/>
      <c r="AT26" s="152"/>
      <c r="AU26" s="152"/>
      <c r="AV26" s="152"/>
      <c r="AW26" s="152"/>
      <c r="AX26" s="152"/>
      <c r="AY26" s="152"/>
      <c r="AZ26" s="152"/>
      <c r="BA26" s="152"/>
      <c r="BB26" s="152"/>
      <c r="BC26" s="152"/>
      <c r="BD26" s="152"/>
      <c r="BE26" s="152"/>
      <c r="BF26" s="152"/>
      <c r="BG26" s="152"/>
      <c r="BH26" s="152"/>
      <c r="BI26" s="152"/>
      <c r="BJ26" s="152"/>
      <c r="BK26" s="152"/>
      <c r="BL26" s="152"/>
      <c r="BM26" s="152"/>
      <c r="BN26" s="152"/>
      <c r="BO26" s="152"/>
      <c r="BP26" s="152"/>
      <c r="BQ26" s="152"/>
      <c r="BR26" s="152"/>
      <c r="BS26" s="152"/>
      <c r="BT26" s="152"/>
      <c r="BU26" s="152"/>
      <c r="BV26" s="152"/>
      <c r="BW26" s="152"/>
      <c r="BX26" s="152"/>
      <c r="BY26" s="152"/>
      <c r="BZ26" s="152"/>
      <c r="CA26" s="152"/>
      <c r="CB26" s="152"/>
      <c r="CC26" s="152"/>
      <c r="CD26" s="152"/>
      <c r="CE26" s="152"/>
    </row>
    <row r="27" spans="1:83" s="145" customFormat="1" ht="15.75" customHeight="1" x14ac:dyDescent="0.25">
      <c r="A27" s="165" t="s">
        <v>3</v>
      </c>
      <c r="B27" s="166"/>
      <c r="C27" s="67"/>
      <c r="D27" s="168">
        <v>15.2</v>
      </c>
      <c r="E27" s="161">
        <f t="shared" si="0"/>
        <v>15.2</v>
      </c>
      <c r="F27" s="168">
        <v>23.75</v>
      </c>
      <c r="G27" s="161">
        <f t="shared" si="1"/>
        <v>23.75</v>
      </c>
      <c r="H27" s="169">
        <v>42.75</v>
      </c>
      <c r="I27" s="161">
        <f t="shared" si="2"/>
        <v>42.75</v>
      </c>
      <c r="J27" s="168"/>
      <c r="K27" s="96"/>
      <c r="L27" s="172"/>
      <c r="M27" s="63"/>
      <c r="N27" s="131"/>
      <c r="O27" s="131"/>
      <c r="P27" s="131"/>
      <c r="Q27" s="62"/>
      <c r="R27" s="171">
        <f t="shared" si="3"/>
        <v>0</v>
      </c>
      <c r="S27" s="152"/>
      <c r="T27" s="151"/>
      <c r="U27" s="152"/>
      <c r="V27" s="153"/>
      <c r="W27" s="153"/>
      <c r="X27" s="153"/>
      <c r="Y27" s="153"/>
      <c r="Z27" s="153"/>
      <c r="AA27" s="152"/>
      <c r="AB27" s="152"/>
      <c r="AC27" s="152"/>
      <c r="AD27" s="152"/>
      <c r="AE27" s="152"/>
      <c r="AF27" s="152"/>
      <c r="AG27" s="152"/>
      <c r="AH27" s="152"/>
      <c r="AI27" s="152"/>
      <c r="AJ27" s="152"/>
      <c r="AK27" s="152"/>
      <c r="AL27" s="152"/>
      <c r="AM27" s="152"/>
      <c r="AN27" s="152"/>
      <c r="AO27" s="152"/>
      <c r="AP27" s="152"/>
      <c r="AQ27" s="152"/>
      <c r="AR27" s="152"/>
      <c r="AS27" s="152"/>
      <c r="AT27" s="152"/>
      <c r="AU27" s="152"/>
      <c r="AV27" s="152"/>
      <c r="AW27" s="152"/>
      <c r="AX27" s="152"/>
      <c r="AY27" s="152"/>
      <c r="AZ27" s="152"/>
      <c r="BA27" s="152"/>
      <c r="BB27" s="152"/>
      <c r="BC27" s="152"/>
      <c r="BD27" s="152"/>
      <c r="BE27" s="152"/>
      <c r="BF27" s="152"/>
      <c r="BG27" s="152"/>
      <c r="BH27" s="152"/>
      <c r="BI27" s="152"/>
      <c r="BJ27" s="152"/>
      <c r="BK27" s="152"/>
      <c r="BL27" s="152"/>
      <c r="BM27" s="152"/>
      <c r="BN27" s="152"/>
      <c r="BO27" s="152"/>
      <c r="BP27" s="152"/>
      <c r="BQ27" s="152"/>
      <c r="BR27" s="152"/>
      <c r="BS27" s="152"/>
      <c r="BT27" s="152"/>
      <c r="BU27" s="152"/>
      <c r="BV27" s="152"/>
      <c r="BW27" s="152"/>
      <c r="BX27" s="152"/>
      <c r="BY27" s="152"/>
      <c r="BZ27" s="152"/>
      <c r="CA27" s="152"/>
      <c r="CB27" s="152"/>
      <c r="CC27" s="152"/>
      <c r="CD27" s="152"/>
      <c r="CE27" s="152"/>
    </row>
    <row r="28" spans="1:83" s="145" customFormat="1" ht="15.75" customHeight="1" x14ac:dyDescent="0.25">
      <c r="A28" s="165" t="s">
        <v>4</v>
      </c>
      <c r="B28" s="166"/>
      <c r="C28" s="67"/>
      <c r="D28" s="168">
        <v>15.2</v>
      </c>
      <c r="E28" s="161">
        <f t="shared" si="0"/>
        <v>15.2</v>
      </c>
      <c r="F28" s="168">
        <v>23.75</v>
      </c>
      <c r="G28" s="161">
        <f t="shared" si="1"/>
        <v>23.75</v>
      </c>
      <c r="H28" s="169">
        <v>42.75</v>
      </c>
      <c r="I28" s="161">
        <f t="shared" si="2"/>
        <v>42.75</v>
      </c>
      <c r="J28" s="168"/>
      <c r="K28" s="96"/>
      <c r="L28" s="172"/>
      <c r="M28" s="63"/>
      <c r="N28" s="131"/>
      <c r="O28" s="131"/>
      <c r="P28" s="131"/>
      <c r="Q28" s="62"/>
      <c r="R28" s="171">
        <f t="shared" si="3"/>
        <v>0</v>
      </c>
      <c r="S28" s="152"/>
      <c r="T28" s="151"/>
      <c r="U28" s="152"/>
      <c r="V28" s="153"/>
      <c r="W28" s="153"/>
      <c r="X28" s="153"/>
      <c r="Y28" s="153"/>
      <c r="Z28" s="153"/>
      <c r="AA28" s="152"/>
      <c r="AB28" s="152"/>
      <c r="AC28" s="152"/>
      <c r="AD28" s="152"/>
      <c r="AE28" s="152"/>
      <c r="AF28" s="152"/>
      <c r="AG28" s="152"/>
      <c r="AH28" s="152"/>
      <c r="AI28" s="152"/>
      <c r="AJ28" s="152"/>
      <c r="AK28" s="152"/>
      <c r="AL28" s="152"/>
      <c r="AM28" s="152"/>
      <c r="AN28" s="152"/>
      <c r="AO28" s="152"/>
      <c r="AP28" s="152"/>
      <c r="AQ28" s="152"/>
      <c r="AR28" s="152"/>
      <c r="AS28" s="152"/>
      <c r="AT28" s="152"/>
      <c r="AU28" s="152"/>
      <c r="AV28" s="152"/>
      <c r="AW28" s="152"/>
      <c r="AX28" s="152"/>
      <c r="AY28" s="152"/>
      <c r="AZ28" s="152"/>
      <c r="BA28" s="152"/>
      <c r="BB28" s="152"/>
      <c r="BC28" s="152"/>
      <c r="BD28" s="152"/>
      <c r="BE28" s="152"/>
      <c r="BF28" s="152"/>
      <c r="BG28" s="152"/>
      <c r="BH28" s="152"/>
      <c r="BI28" s="152"/>
      <c r="BJ28" s="152"/>
      <c r="BK28" s="152"/>
      <c r="BL28" s="152"/>
      <c r="BM28" s="152"/>
      <c r="BN28" s="152"/>
      <c r="BO28" s="152"/>
      <c r="BP28" s="152"/>
      <c r="BQ28" s="152"/>
      <c r="BR28" s="152"/>
      <c r="BS28" s="152"/>
      <c r="BT28" s="152"/>
      <c r="BU28" s="152"/>
      <c r="BV28" s="152"/>
      <c r="BW28" s="152"/>
      <c r="BX28" s="152"/>
      <c r="BY28" s="152"/>
      <c r="BZ28" s="152"/>
      <c r="CA28" s="152"/>
      <c r="CB28" s="152"/>
      <c r="CC28" s="152"/>
      <c r="CD28" s="152"/>
      <c r="CE28" s="152"/>
    </row>
    <row r="29" spans="1:83" s="145" customFormat="1" ht="15.75" customHeight="1" x14ac:dyDescent="0.25">
      <c r="A29" s="165" t="s">
        <v>8</v>
      </c>
      <c r="B29" s="166">
        <v>5.75</v>
      </c>
      <c r="C29" s="161">
        <f>+B29</f>
        <v>5.75</v>
      </c>
      <c r="D29" s="168">
        <v>15.2</v>
      </c>
      <c r="E29" s="161">
        <f t="shared" si="0"/>
        <v>15.2</v>
      </c>
      <c r="F29" s="168">
        <v>23.75</v>
      </c>
      <c r="G29" s="161">
        <f t="shared" si="1"/>
        <v>23.75</v>
      </c>
      <c r="H29" s="169">
        <v>42.75</v>
      </c>
      <c r="I29" s="161">
        <f t="shared" si="2"/>
        <v>42.75</v>
      </c>
      <c r="J29" s="168">
        <v>180</v>
      </c>
      <c r="K29" s="161">
        <f>+J29</f>
        <v>180</v>
      </c>
      <c r="L29" s="170"/>
      <c r="M29" s="164"/>
      <c r="N29" s="131"/>
      <c r="O29" s="131"/>
      <c r="P29" s="131"/>
      <c r="Q29" s="131"/>
      <c r="R29" s="171">
        <f t="shared" si="3"/>
        <v>0</v>
      </c>
      <c r="S29" s="152"/>
      <c r="T29" s="151"/>
      <c r="U29" s="152"/>
      <c r="V29" s="153"/>
      <c r="W29" s="153"/>
      <c r="X29" s="153"/>
      <c r="Y29" s="153"/>
      <c r="Z29" s="153"/>
      <c r="AA29" s="152"/>
      <c r="AB29" s="152"/>
      <c r="AC29" s="152"/>
      <c r="AD29" s="152"/>
      <c r="AE29" s="152"/>
      <c r="AF29" s="152"/>
      <c r="AG29" s="152"/>
      <c r="AH29" s="152"/>
      <c r="AI29" s="152"/>
      <c r="AJ29" s="152"/>
      <c r="AK29" s="152"/>
      <c r="AL29" s="152"/>
      <c r="AM29" s="152"/>
      <c r="AN29" s="152"/>
      <c r="AO29" s="152"/>
      <c r="AP29" s="152"/>
      <c r="AQ29" s="152"/>
      <c r="AR29" s="152"/>
      <c r="AS29" s="152"/>
      <c r="AT29" s="152"/>
      <c r="AU29" s="152"/>
      <c r="AV29" s="152"/>
      <c r="AW29" s="152"/>
      <c r="AX29" s="152"/>
      <c r="AY29" s="152"/>
      <c r="AZ29" s="152"/>
      <c r="BA29" s="152"/>
      <c r="BB29" s="152"/>
      <c r="BC29" s="152"/>
      <c r="BD29" s="152"/>
      <c r="BE29" s="152"/>
      <c r="BF29" s="152"/>
      <c r="BG29" s="152"/>
      <c r="BH29" s="152"/>
      <c r="BI29" s="152"/>
      <c r="BJ29" s="152"/>
      <c r="BK29" s="152"/>
      <c r="BL29" s="152"/>
      <c r="BM29" s="152"/>
      <c r="BN29" s="152"/>
      <c r="BO29" s="152"/>
      <c r="BP29" s="152"/>
      <c r="BQ29" s="152"/>
      <c r="BR29" s="152"/>
      <c r="BS29" s="152"/>
      <c r="BT29" s="152"/>
      <c r="BU29" s="152"/>
      <c r="BV29" s="152"/>
      <c r="BW29" s="152"/>
      <c r="BX29" s="152"/>
      <c r="BY29" s="152"/>
      <c r="BZ29" s="152"/>
      <c r="CA29" s="152"/>
      <c r="CB29" s="152"/>
      <c r="CC29" s="152"/>
      <c r="CD29" s="152"/>
      <c r="CE29" s="152"/>
    </row>
    <row r="30" spans="1:83" s="145" customFormat="1" ht="15.75" customHeight="1" x14ac:dyDescent="0.25">
      <c r="A30" s="165" t="s">
        <v>0</v>
      </c>
      <c r="B30" s="166"/>
      <c r="C30" s="67"/>
      <c r="D30" s="168">
        <v>12.35</v>
      </c>
      <c r="E30" s="161">
        <f t="shared" si="0"/>
        <v>12.35</v>
      </c>
      <c r="F30" s="168">
        <v>19</v>
      </c>
      <c r="G30" s="161">
        <f t="shared" si="1"/>
        <v>19</v>
      </c>
      <c r="H30" s="169">
        <v>35.630000000000003</v>
      </c>
      <c r="I30" s="161">
        <f t="shared" si="2"/>
        <v>35.630000000000003</v>
      </c>
      <c r="J30" s="168"/>
      <c r="K30" s="96"/>
      <c r="L30" s="172"/>
      <c r="M30" s="63"/>
      <c r="N30" s="131"/>
      <c r="O30" s="131"/>
      <c r="P30" s="131"/>
      <c r="Q30" s="62"/>
      <c r="R30" s="171">
        <f t="shared" si="3"/>
        <v>0</v>
      </c>
      <c r="S30" s="152"/>
      <c r="T30" s="151"/>
      <c r="U30" s="152"/>
      <c r="V30" s="153"/>
      <c r="W30" s="153"/>
      <c r="X30" s="153"/>
      <c r="Y30" s="153"/>
      <c r="Z30" s="153"/>
      <c r="AA30" s="152"/>
      <c r="AB30" s="152"/>
      <c r="AC30" s="152"/>
      <c r="AD30" s="152"/>
      <c r="AE30" s="152"/>
      <c r="AF30" s="152"/>
      <c r="AG30" s="152"/>
      <c r="AH30" s="152"/>
      <c r="AI30" s="152"/>
      <c r="AJ30" s="152"/>
      <c r="AK30" s="152"/>
      <c r="AL30" s="152"/>
      <c r="AM30" s="152"/>
      <c r="AN30" s="152"/>
      <c r="AO30" s="152"/>
      <c r="AP30" s="152"/>
      <c r="AQ30" s="152"/>
      <c r="AR30" s="152"/>
      <c r="AS30" s="152"/>
      <c r="AT30" s="152"/>
      <c r="AU30" s="152"/>
      <c r="AV30" s="152"/>
      <c r="AW30" s="152"/>
      <c r="AX30" s="152"/>
      <c r="AY30" s="152"/>
      <c r="AZ30" s="152"/>
      <c r="BA30" s="152"/>
      <c r="BB30" s="152"/>
      <c r="BC30" s="152"/>
      <c r="BD30" s="152"/>
      <c r="BE30" s="152"/>
      <c r="BF30" s="152"/>
      <c r="BG30" s="152"/>
      <c r="BH30" s="152"/>
      <c r="BI30" s="152"/>
      <c r="BJ30" s="152"/>
      <c r="BK30" s="152"/>
      <c r="BL30" s="152"/>
      <c r="BM30" s="152"/>
      <c r="BN30" s="152"/>
      <c r="BO30" s="152"/>
      <c r="BP30" s="152"/>
      <c r="BQ30" s="152"/>
      <c r="BR30" s="152"/>
      <c r="BS30" s="152"/>
      <c r="BT30" s="152"/>
      <c r="BU30" s="152"/>
      <c r="BV30" s="152"/>
      <c r="BW30" s="152"/>
      <c r="BX30" s="152"/>
      <c r="BY30" s="152"/>
      <c r="BZ30" s="152"/>
      <c r="CA30" s="152"/>
      <c r="CB30" s="152"/>
      <c r="CC30" s="152"/>
      <c r="CD30" s="152"/>
      <c r="CE30" s="152"/>
    </row>
    <row r="31" spans="1:83" s="145" customFormat="1" x14ac:dyDescent="0.25">
      <c r="A31" s="165" t="s">
        <v>17</v>
      </c>
      <c r="B31" s="166"/>
      <c r="C31" s="67"/>
      <c r="D31" s="168">
        <v>12.35</v>
      </c>
      <c r="E31" s="161">
        <f t="shared" si="0"/>
        <v>12.35</v>
      </c>
      <c r="F31" s="168">
        <v>19</v>
      </c>
      <c r="G31" s="161">
        <f t="shared" si="1"/>
        <v>19</v>
      </c>
      <c r="H31" s="169">
        <v>35.630000000000003</v>
      </c>
      <c r="I31" s="161">
        <f t="shared" si="2"/>
        <v>35.630000000000003</v>
      </c>
      <c r="J31" s="168"/>
      <c r="K31" s="96"/>
      <c r="L31" s="172"/>
      <c r="M31" s="63"/>
      <c r="N31" s="131"/>
      <c r="O31" s="131"/>
      <c r="P31" s="131"/>
      <c r="Q31" s="62"/>
      <c r="R31" s="171">
        <f t="shared" si="3"/>
        <v>0</v>
      </c>
      <c r="S31" s="152"/>
      <c r="T31" s="151"/>
      <c r="U31" s="152"/>
      <c r="V31" s="153"/>
      <c r="W31" s="153"/>
      <c r="X31" s="153"/>
      <c r="Y31" s="153"/>
      <c r="Z31" s="153"/>
      <c r="AA31" s="152"/>
      <c r="AB31" s="152"/>
      <c r="AC31" s="152"/>
      <c r="AD31" s="152"/>
      <c r="AE31" s="152"/>
      <c r="AF31" s="152"/>
      <c r="AG31" s="152"/>
      <c r="AH31" s="152"/>
      <c r="AI31" s="152"/>
      <c r="AJ31" s="152"/>
      <c r="AK31" s="152"/>
      <c r="AL31" s="152"/>
      <c r="AM31" s="152"/>
      <c r="AN31" s="152"/>
      <c r="AO31" s="152"/>
      <c r="AP31" s="152"/>
      <c r="AQ31" s="152"/>
      <c r="AR31" s="152"/>
      <c r="AS31" s="152"/>
      <c r="AT31" s="152"/>
      <c r="AU31" s="152"/>
      <c r="AV31" s="152"/>
      <c r="AW31" s="152"/>
      <c r="AX31" s="152"/>
      <c r="AY31" s="152"/>
      <c r="AZ31" s="152"/>
      <c r="BA31" s="152"/>
      <c r="BB31" s="152"/>
      <c r="BC31" s="152"/>
      <c r="BD31" s="152"/>
      <c r="BE31" s="152"/>
      <c r="BF31" s="152"/>
      <c r="BG31" s="152"/>
      <c r="BH31" s="152"/>
      <c r="BI31" s="152"/>
      <c r="BJ31" s="152"/>
      <c r="BK31" s="152"/>
      <c r="BL31" s="152"/>
      <c r="BM31" s="152"/>
      <c r="BN31" s="152"/>
      <c r="BO31" s="152"/>
      <c r="BP31" s="152"/>
      <c r="BQ31" s="152"/>
      <c r="BR31" s="152"/>
      <c r="BS31" s="152"/>
      <c r="BT31" s="152"/>
      <c r="BU31" s="152"/>
      <c r="BV31" s="152"/>
      <c r="BW31" s="152"/>
      <c r="BX31" s="152"/>
      <c r="BY31" s="152"/>
      <c r="BZ31" s="152"/>
      <c r="CA31" s="152"/>
      <c r="CB31" s="152"/>
      <c r="CC31" s="152"/>
      <c r="CD31" s="152"/>
      <c r="CE31" s="152"/>
    </row>
    <row r="32" spans="1:83" s="145" customFormat="1" x14ac:dyDescent="0.25">
      <c r="A32" s="165" t="s">
        <v>58</v>
      </c>
      <c r="B32" s="166">
        <v>5.75</v>
      </c>
      <c r="C32" s="161">
        <f>+B32</f>
        <v>5.75</v>
      </c>
      <c r="D32" s="168">
        <v>15.2</v>
      </c>
      <c r="E32" s="161">
        <f t="shared" si="0"/>
        <v>15.2</v>
      </c>
      <c r="F32" s="168">
        <v>23.75</v>
      </c>
      <c r="G32" s="161">
        <f t="shared" si="1"/>
        <v>23.75</v>
      </c>
      <c r="H32" s="169">
        <v>42.75</v>
      </c>
      <c r="I32" s="161">
        <f t="shared" si="2"/>
        <v>42.75</v>
      </c>
      <c r="J32" s="168">
        <v>180</v>
      </c>
      <c r="K32" s="161">
        <f>+J32</f>
        <v>180</v>
      </c>
      <c r="L32" s="170"/>
      <c r="M32" s="164"/>
      <c r="N32" s="131"/>
      <c r="O32" s="131"/>
      <c r="P32" s="131"/>
      <c r="Q32" s="131"/>
      <c r="R32" s="171">
        <f t="shared" si="3"/>
        <v>0</v>
      </c>
      <c r="S32" s="152"/>
      <c r="T32" s="151"/>
      <c r="U32" s="152"/>
      <c r="V32" s="153"/>
      <c r="W32" s="153"/>
      <c r="X32" s="153"/>
      <c r="Y32" s="153"/>
      <c r="Z32" s="153"/>
      <c r="AA32" s="152"/>
      <c r="AB32" s="152"/>
      <c r="AC32" s="152"/>
      <c r="AD32" s="152"/>
      <c r="AE32" s="152"/>
      <c r="AF32" s="152"/>
      <c r="AG32" s="152"/>
      <c r="AH32" s="152"/>
      <c r="AI32" s="152"/>
      <c r="AJ32" s="152"/>
      <c r="AK32" s="152"/>
      <c r="AL32" s="152"/>
      <c r="AM32" s="152"/>
      <c r="AN32" s="152"/>
      <c r="AO32" s="152"/>
      <c r="AP32" s="152"/>
      <c r="AQ32" s="152"/>
      <c r="AR32" s="152"/>
      <c r="AS32" s="152"/>
      <c r="AT32" s="152"/>
      <c r="AU32" s="152"/>
      <c r="AV32" s="152"/>
      <c r="AW32" s="152"/>
      <c r="AX32" s="152"/>
      <c r="AY32" s="152"/>
      <c r="AZ32" s="152"/>
      <c r="BA32" s="152"/>
      <c r="BB32" s="152"/>
      <c r="BC32" s="152"/>
      <c r="BD32" s="152"/>
      <c r="BE32" s="152"/>
      <c r="BF32" s="152"/>
      <c r="BG32" s="152"/>
      <c r="BH32" s="152"/>
      <c r="BI32" s="152"/>
      <c r="BJ32" s="152"/>
      <c r="BK32" s="152"/>
      <c r="BL32" s="152"/>
      <c r="BM32" s="152"/>
      <c r="BN32" s="152"/>
      <c r="BO32" s="152"/>
      <c r="BP32" s="152"/>
      <c r="BQ32" s="152"/>
      <c r="BR32" s="152"/>
      <c r="BS32" s="152"/>
      <c r="BT32" s="152"/>
      <c r="BU32" s="152"/>
      <c r="BV32" s="152"/>
      <c r="BW32" s="152"/>
      <c r="BX32" s="152"/>
      <c r="BY32" s="152"/>
      <c r="BZ32" s="152"/>
      <c r="CA32" s="152"/>
      <c r="CB32" s="152"/>
      <c r="CC32" s="152"/>
      <c r="CD32" s="152"/>
      <c r="CE32" s="152"/>
    </row>
    <row r="33" spans="1:83" s="145" customFormat="1" x14ac:dyDescent="0.25">
      <c r="A33" s="165" t="s">
        <v>70</v>
      </c>
      <c r="B33" s="166"/>
      <c r="C33" s="67"/>
      <c r="D33" s="168">
        <v>15.2</v>
      </c>
      <c r="E33" s="161">
        <f>+D33</f>
        <v>15.2</v>
      </c>
      <c r="F33" s="168">
        <v>23.75</v>
      </c>
      <c r="G33" s="161">
        <f>+F33</f>
        <v>23.75</v>
      </c>
      <c r="H33" s="169">
        <v>42.75</v>
      </c>
      <c r="I33" s="161">
        <f>+H33</f>
        <v>42.75</v>
      </c>
      <c r="J33" s="167"/>
      <c r="K33" s="167"/>
      <c r="L33" s="170"/>
      <c r="M33" s="173"/>
      <c r="N33" s="131"/>
      <c r="O33" s="131"/>
      <c r="P33" s="131"/>
      <c r="Q33" s="32"/>
      <c r="R33" s="171">
        <f t="shared" si="3"/>
        <v>0</v>
      </c>
      <c r="S33" s="152"/>
      <c r="T33" s="151"/>
      <c r="U33" s="152"/>
      <c r="V33" s="153"/>
      <c r="W33" s="153"/>
      <c r="X33" s="153"/>
      <c r="Y33" s="153"/>
      <c r="Z33" s="153"/>
      <c r="AA33" s="152"/>
      <c r="AB33" s="152"/>
      <c r="AC33" s="152"/>
      <c r="AD33" s="152"/>
      <c r="AE33" s="152"/>
      <c r="AF33" s="152"/>
      <c r="AG33" s="152"/>
      <c r="AH33" s="152"/>
      <c r="AI33" s="152"/>
      <c r="AJ33" s="152"/>
      <c r="AK33" s="152"/>
      <c r="AL33" s="152"/>
      <c r="AM33" s="152"/>
      <c r="AN33" s="152"/>
      <c r="AO33" s="152"/>
      <c r="AP33" s="152"/>
      <c r="AQ33" s="152"/>
      <c r="AR33" s="152"/>
      <c r="AS33" s="152"/>
      <c r="AT33" s="152"/>
      <c r="AU33" s="152"/>
      <c r="AV33" s="152"/>
      <c r="AW33" s="152"/>
      <c r="AX33" s="152"/>
      <c r="AY33" s="152"/>
      <c r="AZ33" s="152"/>
      <c r="BA33" s="152"/>
      <c r="BB33" s="152"/>
      <c r="BC33" s="152"/>
      <c r="BD33" s="152"/>
      <c r="BE33" s="152"/>
      <c r="BF33" s="152"/>
      <c r="BG33" s="152"/>
      <c r="BH33" s="152"/>
      <c r="BI33" s="152"/>
      <c r="BJ33" s="152"/>
      <c r="BK33" s="152"/>
      <c r="BL33" s="152"/>
      <c r="BM33" s="152"/>
      <c r="BN33" s="152"/>
      <c r="BO33" s="152"/>
      <c r="BP33" s="152"/>
      <c r="BQ33" s="152"/>
      <c r="BR33" s="152"/>
      <c r="BS33" s="152"/>
      <c r="BT33" s="152"/>
      <c r="BU33" s="152"/>
      <c r="BV33" s="152"/>
      <c r="BW33" s="152"/>
      <c r="BX33" s="152"/>
      <c r="BY33" s="152"/>
      <c r="BZ33" s="152"/>
      <c r="CA33" s="152"/>
      <c r="CB33" s="152"/>
      <c r="CC33" s="152"/>
      <c r="CD33" s="152"/>
      <c r="CE33" s="152"/>
    </row>
    <row r="34" spans="1:83" s="145" customFormat="1" ht="15.75" customHeight="1" x14ac:dyDescent="0.25">
      <c r="A34" s="165" t="s">
        <v>7</v>
      </c>
      <c r="B34" s="166">
        <v>7</v>
      </c>
      <c r="C34" s="161">
        <f>+B34</f>
        <v>7</v>
      </c>
      <c r="D34" s="168">
        <v>18.05</v>
      </c>
      <c r="E34" s="161">
        <f t="shared" si="0"/>
        <v>18.05</v>
      </c>
      <c r="F34" s="168">
        <v>28.5</v>
      </c>
      <c r="G34" s="161">
        <f t="shared" si="1"/>
        <v>28.5</v>
      </c>
      <c r="H34" s="169">
        <v>52.25</v>
      </c>
      <c r="I34" s="161">
        <f t="shared" si="2"/>
        <v>52.25</v>
      </c>
      <c r="J34" s="168">
        <v>220</v>
      </c>
      <c r="K34" s="161">
        <f>+J34</f>
        <v>220</v>
      </c>
      <c r="L34" s="170"/>
      <c r="M34" s="164"/>
      <c r="N34" s="131"/>
      <c r="O34" s="131"/>
      <c r="P34" s="131"/>
      <c r="Q34" s="131"/>
      <c r="R34" s="171">
        <f t="shared" si="3"/>
        <v>0</v>
      </c>
      <c r="S34" s="152"/>
      <c r="T34" s="151"/>
      <c r="U34" s="152"/>
      <c r="V34" s="153"/>
      <c r="W34" s="153"/>
      <c r="X34" s="153"/>
      <c r="Y34" s="153"/>
      <c r="Z34" s="153"/>
      <c r="AA34" s="152"/>
      <c r="AB34" s="152"/>
      <c r="AC34" s="152"/>
      <c r="AD34" s="152"/>
      <c r="AE34" s="152"/>
      <c r="AF34" s="152"/>
      <c r="AG34" s="152"/>
      <c r="AH34" s="152"/>
      <c r="AI34" s="152"/>
      <c r="AJ34" s="152"/>
      <c r="AK34" s="152"/>
      <c r="AL34" s="152"/>
      <c r="AM34" s="152"/>
      <c r="AN34" s="152"/>
      <c r="AO34" s="152"/>
      <c r="AP34" s="152"/>
      <c r="AQ34" s="152"/>
      <c r="AR34" s="152"/>
      <c r="AS34" s="152"/>
      <c r="AT34" s="152"/>
      <c r="AU34" s="152"/>
      <c r="AV34" s="152"/>
      <c r="AW34" s="152"/>
      <c r="AX34" s="152"/>
      <c r="AY34" s="152"/>
      <c r="AZ34" s="152"/>
      <c r="BA34" s="152"/>
      <c r="BB34" s="152"/>
      <c r="BC34" s="152"/>
      <c r="BD34" s="152"/>
      <c r="BE34" s="152"/>
      <c r="BF34" s="152"/>
      <c r="BG34" s="152"/>
      <c r="BH34" s="152"/>
      <c r="BI34" s="152"/>
      <c r="BJ34" s="152"/>
      <c r="BK34" s="152"/>
      <c r="BL34" s="152"/>
      <c r="BM34" s="152"/>
      <c r="BN34" s="152"/>
      <c r="BO34" s="152"/>
      <c r="BP34" s="152"/>
      <c r="BQ34" s="152"/>
      <c r="BR34" s="152"/>
      <c r="BS34" s="152"/>
      <c r="BT34" s="152"/>
      <c r="BU34" s="152"/>
      <c r="BV34" s="152"/>
      <c r="BW34" s="152"/>
      <c r="BX34" s="152"/>
      <c r="BY34" s="152"/>
      <c r="BZ34" s="152"/>
      <c r="CA34" s="152"/>
      <c r="CB34" s="152"/>
      <c r="CC34" s="152"/>
      <c r="CD34" s="152"/>
      <c r="CE34" s="152"/>
    </row>
    <row r="35" spans="1:83" s="145" customFormat="1" ht="15.75" customHeight="1" x14ac:dyDescent="0.25">
      <c r="A35" s="165" t="s">
        <v>44</v>
      </c>
      <c r="B35" s="166">
        <v>3.5</v>
      </c>
      <c r="C35" s="161">
        <f>+B35</f>
        <v>3.5</v>
      </c>
      <c r="D35" s="168">
        <v>9.5</v>
      </c>
      <c r="E35" s="161">
        <f t="shared" si="0"/>
        <v>9.5</v>
      </c>
      <c r="F35" s="168">
        <v>14.25</v>
      </c>
      <c r="G35" s="161">
        <f t="shared" si="1"/>
        <v>14.25</v>
      </c>
      <c r="H35" s="169">
        <v>26.13</v>
      </c>
      <c r="I35" s="161">
        <f t="shared" si="2"/>
        <v>26.13</v>
      </c>
      <c r="J35" s="168">
        <v>110</v>
      </c>
      <c r="K35" s="161">
        <f>+J35</f>
        <v>110</v>
      </c>
      <c r="L35" s="170"/>
      <c r="M35" s="164"/>
      <c r="N35" s="131"/>
      <c r="O35" s="131"/>
      <c r="P35" s="131"/>
      <c r="Q35" s="131"/>
      <c r="R35" s="171">
        <f t="shared" si="3"/>
        <v>0</v>
      </c>
      <c r="S35" s="152"/>
      <c r="T35" s="151"/>
      <c r="U35" s="152"/>
      <c r="V35" s="153"/>
      <c r="W35" s="153"/>
      <c r="X35" s="153"/>
      <c r="Y35" s="153"/>
      <c r="Z35" s="153"/>
      <c r="AA35" s="152"/>
      <c r="AB35" s="152"/>
      <c r="AC35" s="152"/>
      <c r="AD35" s="152"/>
      <c r="AE35" s="152"/>
      <c r="AF35" s="152"/>
      <c r="AG35" s="152"/>
      <c r="AH35" s="152"/>
      <c r="AI35" s="152"/>
      <c r="AJ35" s="152"/>
      <c r="AK35" s="152"/>
      <c r="AL35" s="152"/>
      <c r="AM35" s="152"/>
      <c r="AN35" s="152"/>
      <c r="AO35" s="152"/>
      <c r="AP35" s="152"/>
      <c r="AQ35" s="152"/>
      <c r="AR35" s="152"/>
      <c r="AS35" s="152"/>
      <c r="AT35" s="152"/>
      <c r="AU35" s="152"/>
      <c r="AV35" s="152"/>
      <c r="AW35" s="152"/>
      <c r="AX35" s="152"/>
      <c r="AY35" s="152"/>
      <c r="AZ35" s="152"/>
      <c r="BA35" s="152"/>
      <c r="BB35" s="152"/>
      <c r="BC35" s="152"/>
      <c r="BD35" s="152"/>
      <c r="BE35" s="152"/>
      <c r="BF35" s="152"/>
      <c r="BG35" s="152"/>
      <c r="BH35" s="152"/>
      <c r="BI35" s="152"/>
      <c r="BJ35" s="152"/>
      <c r="BK35" s="152"/>
      <c r="BL35" s="152"/>
      <c r="BM35" s="152"/>
      <c r="BN35" s="152"/>
      <c r="BO35" s="152"/>
      <c r="BP35" s="152"/>
      <c r="BQ35" s="152"/>
      <c r="BR35" s="152"/>
      <c r="BS35" s="152"/>
      <c r="BT35" s="152"/>
      <c r="BU35" s="152"/>
      <c r="BV35" s="152"/>
      <c r="BW35" s="152"/>
      <c r="BX35" s="152"/>
      <c r="BY35" s="152"/>
      <c r="BZ35" s="152"/>
      <c r="CA35" s="152"/>
      <c r="CB35" s="152"/>
      <c r="CC35" s="152"/>
      <c r="CD35" s="152"/>
      <c r="CE35" s="152"/>
    </row>
    <row r="36" spans="1:83" s="145" customFormat="1" ht="15.75" customHeight="1" x14ac:dyDescent="0.25">
      <c r="A36" s="165" t="s">
        <v>1</v>
      </c>
      <c r="B36" s="166"/>
      <c r="C36" s="67"/>
      <c r="D36" s="168">
        <v>9.5</v>
      </c>
      <c r="E36" s="161">
        <f t="shared" si="0"/>
        <v>9.5</v>
      </c>
      <c r="F36" s="168">
        <v>14.25</v>
      </c>
      <c r="G36" s="161">
        <f t="shared" si="1"/>
        <v>14.25</v>
      </c>
      <c r="H36" s="169">
        <v>26.13</v>
      </c>
      <c r="I36" s="161">
        <f t="shared" si="2"/>
        <v>26.13</v>
      </c>
      <c r="J36" s="168"/>
      <c r="K36" s="96"/>
      <c r="L36" s="172"/>
      <c r="M36" s="63"/>
      <c r="N36" s="131"/>
      <c r="O36" s="131"/>
      <c r="P36" s="131"/>
      <c r="Q36" s="62"/>
      <c r="R36" s="171">
        <f t="shared" si="3"/>
        <v>0</v>
      </c>
      <c r="S36" s="152"/>
      <c r="T36" s="151"/>
      <c r="U36" s="152"/>
      <c r="V36" s="153"/>
      <c r="W36" s="153"/>
      <c r="X36" s="153"/>
      <c r="Y36" s="153"/>
      <c r="Z36" s="153"/>
      <c r="AA36" s="152"/>
      <c r="AB36" s="152"/>
      <c r="AC36" s="152"/>
      <c r="AD36" s="152"/>
      <c r="AE36" s="152"/>
      <c r="AF36" s="152"/>
      <c r="AG36" s="152"/>
      <c r="AH36" s="152"/>
      <c r="AI36" s="152"/>
      <c r="AJ36" s="152"/>
      <c r="AK36" s="152"/>
      <c r="AL36" s="152"/>
      <c r="AM36" s="152"/>
      <c r="AN36" s="152"/>
      <c r="AO36" s="152"/>
      <c r="AP36" s="152"/>
      <c r="AQ36" s="152"/>
      <c r="AR36" s="152"/>
      <c r="AS36" s="152"/>
      <c r="AT36" s="152"/>
      <c r="AU36" s="152"/>
      <c r="AV36" s="152"/>
      <c r="AW36" s="152"/>
      <c r="AX36" s="152"/>
      <c r="AY36" s="152"/>
      <c r="AZ36" s="152"/>
      <c r="BA36" s="152"/>
      <c r="BB36" s="152"/>
      <c r="BC36" s="152"/>
      <c r="BD36" s="152"/>
      <c r="BE36" s="152"/>
      <c r="BF36" s="152"/>
      <c r="BG36" s="152"/>
      <c r="BH36" s="152"/>
      <c r="BI36" s="152"/>
      <c r="BJ36" s="152"/>
      <c r="BK36" s="152"/>
      <c r="BL36" s="152"/>
      <c r="BM36" s="152"/>
      <c r="BN36" s="152"/>
      <c r="BO36" s="152"/>
      <c r="BP36" s="152"/>
      <c r="BQ36" s="152"/>
      <c r="BR36" s="152"/>
      <c r="BS36" s="152"/>
      <c r="BT36" s="152"/>
      <c r="BU36" s="152"/>
      <c r="BV36" s="152"/>
      <c r="BW36" s="152"/>
      <c r="BX36" s="152"/>
      <c r="BY36" s="152"/>
      <c r="BZ36" s="152"/>
      <c r="CA36" s="152"/>
      <c r="CB36" s="152"/>
      <c r="CC36" s="152"/>
      <c r="CD36" s="152"/>
      <c r="CE36" s="152"/>
    </row>
    <row r="37" spans="1:83" s="145" customFormat="1" ht="15.75" hidden="1" customHeight="1" x14ac:dyDescent="0.25">
      <c r="A37" s="165" t="s">
        <v>80</v>
      </c>
      <c r="B37" s="166"/>
      <c r="C37" s="67"/>
      <c r="D37" s="168"/>
      <c r="E37" s="49">
        <v>18.05</v>
      </c>
      <c r="F37" s="86">
        <v>28.5</v>
      </c>
      <c r="G37" s="49">
        <f>+F37</f>
        <v>28.5</v>
      </c>
      <c r="H37" s="91">
        <v>52.25</v>
      </c>
      <c r="I37" s="49">
        <f>+H37</f>
        <v>52.25</v>
      </c>
      <c r="J37" s="168"/>
      <c r="K37" s="96"/>
      <c r="L37" s="172"/>
      <c r="M37" s="63"/>
      <c r="N37" s="131"/>
      <c r="O37" s="131"/>
      <c r="P37" s="131"/>
      <c r="Q37" s="62"/>
      <c r="R37" s="171">
        <f t="shared" si="3"/>
        <v>0</v>
      </c>
      <c r="S37" s="152"/>
      <c r="T37" s="151"/>
      <c r="U37" s="152"/>
      <c r="V37" s="153"/>
      <c r="W37" s="153"/>
      <c r="X37" s="153"/>
      <c r="Y37" s="153"/>
      <c r="Z37" s="153"/>
      <c r="AA37" s="152"/>
      <c r="AB37" s="152"/>
      <c r="AC37" s="152"/>
      <c r="AD37" s="152"/>
      <c r="AE37" s="152"/>
      <c r="AF37" s="152"/>
      <c r="AG37" s="152"/>
      <c r="AH37" s="152"/>
      <c r="AI37" s="152"/>
      <c r="AJ37" s="152"/>
      <c r="AK37" s="152"/>
      <c r="AL37" s="152"/>
      <c r="AM37" s="152"/>
      <c r="AN37" s="152"/>
      <c r="AO37" s="152"/>
      <c r="AP37" s="152"/>
      <c r="AQ37" s="152"/>
      <c r="AR37" s="152"/>
      <c r="AS37" s="152"/>
      <c r="AT37" s="152"/>
      <c r="AU37" s="152"/>
      <c r="AV37" s="152"/>
      <c r="AW37" s="152"/>
      <c r="AX37" s="152"/>
      <c r="AY37" s="152"/>
      <c r="AZ37" s="152"/>
      <c r="BA37" s="152"/>
      <c r="BB37" s="152"/>
      <c r="BC37" s="152"/>
      <c r="BD37" s="152"/>
      <c r="BE37" s="152"/>
      <c r="BF37" s="152"/>
      <c r="BG37" s="152"/>
      <c r="BH37" s="152"/>
      <c r="BI37" s="152"/>
      <c r="BJ37" s="152"/>
      <c r="BK37" s="152"/>
      <c r="BL37" s="152"/>
      <c r="BM37" s="152"/>
      <c r="BN37" s="152"/>
      <c r="BO37" s="152"/>
      <c r="BP37" s="152"/>
      <c r="BQ37" s="152"/>
      <c r="BR37" s="152"/>
      <c r="BS37" s="152"/>
      <c r="BT37" s="152"/>
      <c r="BU37" s="152"/>
      <c r="BV37" s="152"/>
      <c r="BW37" s="152"/>
      <c r="BX37" s="152"/>
      <c r="BY37" s="152"/>
      <c r="BZ37" s="152"/>
      <c r="CA37" s="152"/>
      <c r="CB37" s="152"/>
      <c r="CC37" s="152"/>
      <c r="CD37" s="152"/>
      <c r="CE37" s="152"/>
    </row>
    <row r="38" spans="1:83" ht="15.75" customHeight="1" x14ac:dyDescent="0.25">
      <c r="A38" s="16" t="s">
        <v>2</v>
      </c>
      <c r="B38" s="82">
        <v>3.5</v>
      </c>
      <c r="C38" s="49">
        <f>+B38</f>
        <v>3.5</v>
      </c>
      <c r="D38" s="86">
        <v>9.5</v>
      </c>
      <c r="E38" s="49">
        <f t="shared" si="0"/>
        <v>9.5</v>
      </c>
      <c r="F38" s="86">
        <v>14.25</v>
      </c>
      <c r="G38" s="49">
        <f t="shared" si="1"/>
        <v>14.25</v>
      </c>
      <c r="H38" s="91">
        <v>26.13</v>
      </c>
      <c r="I38" s="49">
        <f t="shared" si="2"/>
        <v>26.13</v>
      </c>
      <c r="J38" s="86">
        <v>110</v>
      </c>
      <c r="K38" s="49">
        <f>+J38</f>
        <v>110</v>
      </c>
      <c r="L38" s="170"/>
      <c r="M38" s="66"/>
      <c r="N38" s="29"/>
      <c r="O38" s="29"/>
      <c r="P38" s="29"/>
      <c r="Q38" s="29"/>
      <c r="R38" s="14">
        <f t="shared" si="3"/>
        <v>0</v>
      </c>
      <c r="T38" s="122"/>
      <c r="V38" s="126"/>
      <c r="W38" s="126"/>
      <c r="X38" s="126"/>
      <c r="Y38" s="126"/>
      <c r="Z38" s="126"/>
    </row>
    <row r="39" spans="1:83" ht="15.75" customHeight="1" x14ac:dyDescent="0.25">
      <c r="A39" s="16" t="s">
        <v>5</v>
      </c>
      <c r="B39" s="81"/>
      <c r="C39" s="67"/>
      <c r="D39" s="86">
        <v>15.2</v>
      </c>
      <c r="E39" s="49">
        <f t="shared" si="0"/>
        <v>15.2</v>
      </c>
      <c r="F39" s="86">
        <v>23.75</v>
      </c>
      <c r="G39" s="49">
        <f t="shared" si="1"/>
        <v>23.75</v>
      </c>
      <c r="H39" s="91">
        <v>42.75</v>
      </c>
      <c r="I39" s="49">
        <f t="shared" si="2"/>
        <v>42.75</v>
      </c>
      <c r="J39" s="95"/>
      <c r="K39" s="96"/>
      <c r="L39" s="172"/>
      <c r="M39" s="63"/>
      <c r="N39" s="131"/>
      <c r="O39" s="29"/>
      <c r="P39" s="29"/>
      <c r="Q39" s="62"/>
      <c r="R39" s="14">
        <f t="shared" si="3"/>
        <v>0</v>
      </c>
      <c r="T39" s="122"/>
      <c r="V39" s="126"/>
      <c r="W39" s="126"/>
      <c r="X39" s="126"/>
      <c r="Y39" s="126"/>
      <c r="Z39" s="126"/>
    </row>
    <row r="40" spans="1:83" ht="15.75" customHeight="1" x14ac:dyDescent="0.25">
      <c r="A40" s="27" t="s">
        <v>84</v>
      </c>
      <c r="B40" s="80" t="s">
        <v>53</v>
      </c>
      <c r="C40" s="48"/>
      <c r="D40" s="85" t="s">
        <v>54</v>
      </c>
      <c r="E40" s="45"/>
      <c r="F40" s="85" t="s">
        <v>55</v>
      </c>
      <c r="G40" s="45"/>
      <c r="H40" s="77" t="s">
        <v>56</v>
      </c>
      <c r="I40" s="45"/>
      <c r="J40" s="87" t="s">
        <v>52</v>
      </c>
      <c r="K40" s="28"/>
      <c r="L40" s="183"/>
      <c r="M40" s="71" t="s">
        <v>51</v>
      </c>
      <c r="N40" s="57" t="s">
        <v>48</v>
      </c>
      <c r="O40" s="57" t="s">
        <v>49</v>
      </c>
      <c r="P40" s="57" t="s">
        <v>47</v>
      </c>
      <c r="Q40" s="31" t="s">
        <v>52</v>
      </c>
      <c r="R40" s="69"/>
      <c r="T40" s="122"/>
      <c r="V40" s="126"/>
      <c r="W40" s="126"/>
      <c r="X40" s="126"/>
      <c r="Y40" s="126"/>
      <c r="Z40" s="126"/>
    </row>
    <row r="41" spans="1:83" s="6" customFormat="1" ht="15.75" customHeight="1" x14ac:dyDescent="0.25">
      <c r="A41" s="16" t="s">
        <v>35</v>
      </c>
      <c r="B41" s="82">
        <v>4.75</v>
      </c>
      <c r="C41" s="49">
        <f>+B41</f>
        <v>4.75</v>
      </c>
      <c r="D41" s="86">
        <v>12.35</v>
      </c>
      <c r="E41" s="49">
        <f>+D41</f>
        <v>12.35</v>
      </c>
      <c r="F41" s="86">
        <v>19</v>
      </c>
      <c r="G41" s="49">
        <f>+F41</f>
        <v>19</v>
      </c>
      <c r="H41" s="91">
        <v>35.630000000000003</v>
      </c>
      <c r="I41" s="49">
        <f>+H41</f>
        <v>35.630000000000003</v>
      </c>
      <c r="J41" s="86">
        <v>150</v>
      </c>
      <c r="K41" s="49">
        <f>+J41</f>
        <v>150</v>
      </c>
      <c r="L41" s="170"/>
      <c r="M41" s="66"/>
      <c r="N41" s="29"/>
      <c r="O41" s="29"/>
      <c r="P41" s="29"/>
      <c r="Q41" s="29"/>
      <c r="R41" s="14">
        <f>M41*C41+N41*E41+O41*G41+P41*I41+Q41*K41</f>
        <v>0</v>
      </c>
      <c r="S41" s="101"/>
      <c r="T41" s="122"/>
      <c r="U41" s="101"/>
      <c r="V41" s="126"/>
      <c r="W41" s="126"/>
      <c r="X41" s="126"/>
      <c r="Y41" s="126"/>
      <c r="Z41" s="126"/>
      <c r="AA41" s="101"/>
      <c r="AB41" s="101"/>
      <c r="AC41" s="101"/>
      <c r="AD41" s="101"/>
      <c r="AE41" s="101"/>
      <c r="AF41" s="101"/>
      <c r="AG41" s="101"/>
      <c r="AH41" s="101"/>
      <c r="AI41" s="101"/>
      <c r="AJ41" s="101"/>
      <c r="AK41" s="101"/>
      <c r="AL41" s="101"/>
      <c r="AM41" s="101"/>
      <c r="AN41" s="101"/>
      <c r="AO41" s="101"/>
      <c r="AP41" s="101"/>
      <c r="AQ41" s="101"/>
      <c r="AR41" s="101"/>
      <c r="AS41" s="101"/>
      <c r="AT41" s="101"/>
      <c r="AU41" s="101"/>
      <c r="AV41" s="101"/>
      <c r="AW41" s="101"/>
      <c r="AX41" s="101"/>
      <c r="AY41" s="101"/>
      <c r="AZ41" s="101"/>
      <c r="BA41" s="101"/>
      <c r="BB41" s="101"/>
      <c r="BC41" s="101"/>
      <c r="BD41" s="101"/>
      <c r="BE41" s="101"/>
      <c r="BF41" s="101"/>
      <c r="BG41" s="101"/>
      <c r="BH41" s="101"/>
      <c r="BI41" s="101"/>
      <c r="BJ41" s="101"/>
      <c r="BK41" s="101"/>
      <c r="BL41" s="101"/>
      <c r="BM41" s="101"/>
      <c r="BN41" s="101"/>
      <c r="BO41" s="101"/>
      <c r="BP41" s="101"/>
      <c r="BQ41" s="101"/>
      <c r="BR41" s="101"/>
      <c r="BS41" s="101"/>
      <c r="BT41" s="101"/>
      <c r="BU41" s="101"/>
      <c r="BV41" s="101"/>
      <c r="BW41" s="101"/>
      <c r="BX41" s="101"/>
      <c r="BY41" s="101"/>
      <c r="BZ41" s="101"/>
      <c r="CA41" s="101"/>
      <c r="CB41" s="101"/>
      <c r="CC41" s="101"/>
      <c r="CD41" s="101"/>
      <c r="CE41" s="101"/>
    </row>
    <row r="42" spans="1:83" ht="15.75" customHeight="1" x14ac:dyDescent="0.25">
      <c r="A42" s="16" t="s">
        <v>34</v>
      </c>
      <c r="B42" s="82">
        <v>4.75</v>
      </c>
      <c r="C42" s="49">
        <f>+B42</f>
        <v>4.75</v>
      </c>
      <c r="D42" s="86">
        <v>12.35</v>
      </c>
      <c r="E42" s="49">
        <f>+D42</f>
        <v>12.35</v>
      </c>
      <c r="F42" s="86">
        <v>19</v>
      </c>
      <c r="G42" s="49">
        <f>+F42</f>
        <v>19</v>
      </c>
      <c r="H42" s="91">
        <v>35.630000000000003</v>
      </c>
      <c r="I42" s="49">
        <f>+H42</f>
        <v>35.630000000000003</v>
      </c>
      <c r="J42" s="86">
        <v>150</v>
      </c>
      <c r="K42" s="49">
        <f>+J42</f>
        <v>150</v>
      </c>
      <c r="L42" s="170"/>
      <c r="M42" s="66"/>
      <c r="N42" s="29"/>
      <c r="O42" s="29"/>
      <c r="P42" s="29"/>
      <c r="Q42" s="29"/>
      <c r="R42" s="14">
        <f>M42*C42+N42*E42+O42*G42+P42*I42+Q42*K42</f>
        <v>0</v>
      </c>
      <c r="T42" s="122"/>
      <c r="V42" s="126"/>
      <c r="W42" s="126"/>
      <c r="X42" s="126"/>
      <c r="Y42" s="126"/>
      <c r="Z42" s="126"/>
    </row>
    <row r="43" spans="1:83" ht="15.75" customHeight="1" x14ac:dyDescent="0.25">
      <c r="A43" s="16" t="s">
        <v>36</v>
      </c>
      <c r="B43" s="82">
        <v>4.75</v>
      </c>
      <c r="C43" s="49">
        <f>+B43</f>
        <v>4.75</v>
      </c>
      <c r="D43" s="86">
        <v>12.35</v>
      </c>
      <c r="E43" s="49">
        <f>+D43</f>
        <v>12.35</v>
      </c>
      <c r="F43" s="86">
        <v>19</v>
      </c>
      <c r="G43" s="49">
        <f>+F43</f>
        <v>19</v>
      </c>
      <c r="H43" s="91">
        <v>35.630000000000003</v>
      </c>
      <c r="I43" s="49">
        <f>+H43</f>
        <v>35.630000000000003</v>
      </c>
      <c r="J43" s="86">
        <v>150</v>
      </c>
      <c r="K43" s="49">
        <f>+J43</f>
        <v>150</v>
      </c>
      <c r="L43" s="170"/>
      <c r="M43" s="66"/>
      <c r="N43" s="29"/>
      <c r="O43" s="29"/>
      <c r="P43" s="29"/>
      <c r="Q43" s="29"/>
      <c r="R43" s="14">
        <f>M43*C43+N43*E43+O43*G43+P43*I43+Q43*K43</f>
        <v>0</v>
      </c>
      <c r="T43" s="122"/>
      <c r="V43" s="126"/>
      <c r="W43" s="126"/>
      <c r="X43" s="126"/>
      <c r="Y43" s="126"/>
      <c r="Z43" s="126"/>
    </row>
    <row r="44" spans="1:83" ht="15.75" customHeight="1" x14ac:dyDescent="0.25">
      <c r="A44" s="27" t="s">
        <v>75</v>
      </c>
      <c r="B44" s="80" t="s">
        <v>53</v>
      </c>
      <c r="C44" s="48"/>
      <c r="D44" s="85" t="s">
        <v>54</v>
      </c>
      <c r="E44" s="45"/>
      <c r="F44" s="85" t="s">
        <v>55</v>
      </c>
      <c r="G44" s="45"/>
      <c r="H44" s="77" t="s">
        <v>56</v>
      </c>
      <c r="I44" s="45"/>
      <c r="J44" s="87" t="s">
        <v>52</v>
      </c>
      <c r="K44" s="28"/>
      <c r="L44" s="183"/>
      <c r="M44" s="71"/>
      <c r="N44" s="57" t="s">
        <v>48</v>
      </c>
      <c r="O44" s="57" t="s">
        <v>49</v>
      </c>
      <c r="P44" s="57" t="s">
        <v>47</v>
      </c>
      <c r="Q44" s="31"/>
      <c r="R44" s="69"/>
      <c r="T44" s="122"/>
      <c r="V44" s="126"/>
      <c r="W44" s="126"/>
      <c r="X44" s="126" t="s">
        <v>85</v>
      </c>
      <c r="Y44" s="126"/>
      <c r="Z44" s="126"/>
    </row>
    <row r="45" spans="1:83" s="1" customFormat="1" ht="15.75" customHeight="1" x14ac:dyDescent="0.25">
      <c r="A45" s="15" t="s">
        <v>31</v>
      </c>
      <c r="B45" s="81"/>
      <c r="C45" s="68"/>
      <c r="D45" s="86">
        <v>12.35</v>
      </c>
      <c r="E45" s="49">
        <f>+D45</f>
        <v>12.35</v>
      </c>
      <c r="F45" s="86">
        <v>19</v>
      </c>
      <c r="G45" s="49">
        <f>+F45</f>
        <v>19</v>
      </c>
      <c r="H45" s="91">
        <v>35.630000000000003</v>
      </c>
      <c r="I45" s="49">
        <f>+H45</f>
        <v>35.630000000000003</v>
      </c>
      <c r="J45" s="95"/>
      <c r="K45" s="97"/>
      <c r="L45" s="170"/>
      <c r="M45" s="64"/>
      <c r="N45" s="29"/>
      <c r="O45" s="29"/>
      <c r="P45" s="29"/>
      <c r="Q45" s="62"/>
      <c r="R45" s="14">
        <f>M45*C45+N45*E45+O45*G45+P45*I45+Q45*K45</f>
        <v>0</v>
      </c>
      <c r="S45" s="126"/>
      <c r="T45" s="127"/>
      <c r="U45" s="126"/>
      <c r="V45" s="126"/>
      <c r="W45" s="126"/>
      <c r="X45" s="126"/>
      <c r="Y45" s="126"/>
      <c r="Z45" s="126"/>
      <c r="AA45" s="126"/>
      <c r="AB45" s="126"/>
      <c r="AC45" s="126"/>
      <c r="AD45" s="126"/>
      <c r="AE45" s="126"/>
      <c r="AF45" s="126"/>
      <c r="AG45" s="126"/>
      <c r="AH45" s="126"/>
      <c r="AI45" s="126"/>
      <c r="AJ45" s="126"/>
      <c r="AK45" s="126"/>
      <c r="AL45" s="126"/>
      <c r="AM45" s="126"/>
      <c r="AN45" s="126"/>
      <c r="AO45" s="126"/>
      <c r="AP45" s="126"/>
      <c r="AQ45" s="126"/>
      <c r="AR45" s="126"/>
      <c r="AS45" s="126"/>
      <c r="AT45" s="126"/>
      <c r="AU45" s="126"/>
      <c r="AV45" s="126"/>
      <c r="AW45" s="126"/>
      <c r="AX45" s="126"/>
      <c r="AY45" s="126"/>
      <c r="AZ45" s="126"/>
      <c r="BA45" s="126"/>
      <c r="BB45" s="126"/>
      <c r="BC45" s="126"/>
      <c r="BD45" s="126"/>
      <c r="BE45" s="126"/>
      <c r="BF45" s="126"/>
      <c r="BG45" s="126"/>
      <c r="BH45" s="126"/>
      <c r="BI45" s="126"/>
      <c r="BJ45" s="126"/>
      <c r="BK45" s="126"/>
      <c r="BL45" s="126"/>
      <c r="BM45" s="126"/>
      <c r="BN45" s="126"/>
      <c r="BO45" s="126"/>
      <c r="BP45" s="126"/>
      <c r="BQ45" s="126"/>
      <c r="BR45" s="126"/>
      <c r="BS45" s="126"/>
      <c r="BT45" s="126"/>
      <c r="BU45" s="126"/>
      <c r="BV45" s="126"/>
      <c r="BW45" s="126"/>
      <c r="BX45" s="126"/>
      <c r="BY45" s="126"/>
      <c r="BZ45" s="126"/>
      <c r="CA45" s="126"/>
      <c r="CB45" s="126"/>
      <c r="CC45" s="126"/>
      <c r="CD45" s="126"/>
      <c r="CE45" s="126"/>
    </row>
    <row r="46" spans="1:83" s="1" customFormat="1" ht="15.75" customHeight="1" x14ac:dyDescent="0.25">
      <c r="A46" s="15" t="s">
        <v>32</v>
      </c>
      <c r="B46" s="81"/>
      <c r="C46" s="68"/>
      <c r="D46" s="86">
        <v>12.35</v>
      </c>
      <c r="E46" s="49">
        <f>+D46</f>
        <v>12.35</v>
      </c>
      <c r="F46" s="86">
        <v>19</v>
      </c>
      <c r="G46" s="49">
        <f>+F46</f>
        <v>19</v>
      </c>
      <c r="H46" s="91">
        <v>35.630000000000003</v>
      </c>
      <c r="I46" s="49">
        <f>+H46</f>
        <v>35.630000000000003</v>
      </c>
      <c r="J46" s="95"/>
      <c r="K46" s="97"/>
      <c r="L46" s="170"/>
      <c r="M46" s="64"/>
      <c r="N46" s="29"/>
      <c r="O46" s="29"/>
      <c r="P46" s="29"/>
      <c r="Q46" s="62"/>
      <c r="R46" s="14">
        <f>M46*C46+N46*E46+O46*G46+P46*I46+Q46*K46</f>
        <v>0</v>
      </c>
      <c r="S46" s="126"/>
      <c r="T46" s="127"/>
      <c r="U46" s="126"/>
      <c r="V46" s="126"/>
      <c r="W46" s="126"/>
      <c r="X46" s="126"/>
      <c r="Y46" s="126"/>
      <c r="Z46" s="126"/>
      <c r="AA46" s="126"/>
      <c r="AB46" s="126"/>
      <c r="AC46" s="126"/>
      <c r="AD46" s="126"/>
      <c r="AE46" s="126"/>
      <c r="AF46" s="126"/>
      <c r="AG46" s="126"/>
      <c r="AH46" s="126"/>
      <c r="AI46" s="126"/>
      <c r="AJ46" s="126"/>
      <c r="AK46" s="126"/>
      <c r="AL46" s="126"/>
      <c r="AM46" s="126"/>
      <c r="AN46" s="126"/>
      <c r="AO46" s="126"/>
      <c r="AP46" s="126"/>
      <c r="AQ46" s="126"/>
      <c r="AR46" s="126"/>
      <c r="AS46" s="126"/>
      <c r="AT46" s="126"/>
      <c r="AU46" s="126"/>
      <c r="AV46" s="126"/>
      <c r="AW46" s="126"/>
      <c r="AX46" s="126"/>
      <c r="AY46" s="126"/>
      <c r="AZ46" s="126"/>
      <c r="BA46" s="126"/>
      <c r="BB46" s="126"/>
      <c r="BC46" s="126"/>
      <c r="BD46" s="126"/>
      <c r="BE46" s="126"/>
      <c r="BF46" s="126"/>
      <c r="BG46" s="126"/>
      <c r="BH46" s="126"/>
      <c r="BI46" s="126"/>
      <c r="BJ46" s="126"/>
      <c r="BK46" s="126"/>
      <c r="BL46" s="126"/>
      <c r="BM46" s="126"/>
      <c r="BN46" s="126"/>
      <c r="BO46" s="126"/>
      <c r="BP46" s="126"/>
      <c r="BQ46" s="126"/>
      <c r="BR46" s="126"/>
      <c r="BS46" s="126"/>
      <c r="BT46" s="126"/>
      <c r="BU46" s="126"/>
      <c r="BV46" s="126"/>
      <c r="BW46" s="126"/>
      <c r="BX46" s="126"/>
      <c r="BY46" s="126"/>
      <c r="BZ46" s="126"/>
      <c r="CA46" s="126"/>
      <c r="CB46" s="126"/>
      <c r="CC46" s="126"/>
      <c r="CD46" s="126"/>
      <c r="CE46" s="126"/>
    </row>
    <row r="47" spans="1:83" s="1" customFormat="1" ht="15.75" customHeight="1" x14ac:dyDescent="0.25">
      <c r="A47" s="27" t="s">
        <v>79</v>
      </c>
      <c r="B47" s="174"/>
      <c r="C47" s="175"/>
      <c r="D47" s="176"/>
      <c r="E47" s="175"/>
      <c r="F47" s="176"/>
      <c r="G47" s="175"/>
      <c r="H47" s="177"/>
      <c r="I47" s="175"/>
      <c r="J47" s="176"/>
      <c r="K47" s="99"/>
      <c r="L47" s="170"/>
      <c r="M47" s="178"/>
      <c r="N47" s="179"/>
      <c r="O47" s="179"/>
      <c r="P47" s="179"/>
      <c r="Q47" s="180"/>
      <c r="R47" s="171"/>
      <c r="S47" s="126"/>
      <c r="T47" s="127"/>
      <c r="U47" s="126"/>
      <c r="V47" s="126"/>
      <c r="W47" s="126"/>
      <c r="X47" s="126"/>
      <c r="Y47" s="126"/>
      <c r="Z47" s="126"/>
      <c r="AA47" s="126"/>
      <c r="AB47" s="126"/>
      <c r="AC47" s="126"/>
      <c r="AD47" s="126"/>
      <c r="AE47" s="126"/>
      <c r="AF47" s="126"/>
      <c r="AG47" s="126"/>
      <c r="AH47" s="126"/>
      <c r="AI47" s="126"/>
      <c r="AJ47" s="126"/>
      <c r="AK47" s="126"/>
      <c r="AL47" s="126"/>
      <c r="AM47" s="126"/>
      <c r="AN47" s="126"/>
      <c r="AO47" s="126"/>
      <c r="AP47" s="126"/>
      <c r="AQ47" s="126"/>
      <c r="AR47" s="126"/>
      <c r="AS47" s="126"/>
      <c r="AT47" s="126"/>
      <c r="AU47" s="126"/>
      <c r="AV47" s="126"/>
      <c r="AW47" s="126"/>
      <c r="AX47" s="126"/>
      <c r="AY47" s="126"/>
      <c r="AZ47" s="126"/>
      <c r="BA47" s="126"/>
      <c r="BB47" s="126"/>
      <c r="BC47" s="126"/>
      <c r="BD47" s="126"/>
      <c r="BE47" s="126"/>
      <c r="BF47" s="126"/>
      <c r="BG47" s="126"/>
      <c r="BH47" s="126"/>
      <c r="BI47" s="126"/>
      <c r="BJ47" s="126"/>
      <c r="BK47" s="126"/>
      <c r="BL47" s="126"/>
      <c r="BM47" s="126"/>
      <c r="BN47" s="126"/>
      <c r="BO47" s="126"/>
      <c r="BP47" s="126"/>
      <c r="BQ47" s="126"/>
      <c r="BR47" s="126"/>
      <c r="BS47" s="126"/>
      <c r="BT47" s="126"/>
      <c r="BU47" s="126"/>
      <c r="BV47" s="126"/>
      <c r="BW47" s="126"/>
      <c r="BX47" s="126"/>
      <c r="BY47" s="126"/>
      <c r="BZ47" s="126"/>
      <c r="CA47" s="126"/>
      <c r="CB47" s="126"/>
      <c r="CC47" s="126"/>
      <c r="CD47" s="126"/>
      <c r="CE47" s="126"/>
    </row>
    <row r="48" spans="1:83" s="1" customFormat="1" ht="15.75" customHeight="1" x14ac:dyDescent="0.25">
      <c r="A48" s="15" t="s">
        <v>76</v>
      </c>
      <c r="B48" s="81"/>
      <c r="C48" s="68"/>
      <c r="D48" s="86">
        <v>9.5</v>
      </c>
      <c r="E48" s="49">
        <f t="shared" ref="E48:E53" si="4">+D48</f>
        <v>9.5</v>
      </c>
      <c r="F48" s="86">
        <v>14.25</v>
      </c>
      <c r="G48" s="49">
        <f t="shared" ref="G48:G53" si="5">+F48</f>
        <v>14.25</v>
      </c>
      <c r="H48" s="91">
        <v>26.13</v>
      </c>
      <c r="I48" s="49">
        <f t="shared" ref="I48:I53" si="6">+H48</f>
        <v>26.13</v>
      </c>
      <c r="J48" s="95"/>
      <c r="K48" s="97"/>
      <c r="L48" s="170"/>
      <c r="M48" s="64"/>
      <c r="N48" s="29"/>
      <c r="O48" s="29"/>
      <c r="P48" s="29"/>
      <c r="Q48" s="62"/>
      <c r="R48" s="14">
        <f t="shared" ref="R48:R52" si="7">M48*C48+N48*E48+O48*G48+P48*I48+Q48*K48</f>
        <v>0</v>
      </c>
      <c r="S48" s="126"/>
      <c r="T48" s="127"/>
      <c r="U48" s="126"/>
      <c r="V48" s="126"/>
      <c r="W48" s="126"/>
      <c r="X48" s="126"/>
      <c r="Y48" s="126"/>
      <c r="Z48" s="126"/>
      <c r="AA48" s="126"/>
      <c r="AB48" s="126"/>
      <c r="AC48" s="126"/>
      <c r="AD48" s="126"/>
      <c r="AE48" s="126"/>
      <c r="AF48" s="126"/>
      <c r="AG48" s="126"/>
      <c r="AH48" s="126"/>
      <c r="AI48" s="126"/>
      <c r="AJ48" s="126"/>
      <c r="AK48" s="126"/>
      <c r="AL48" s="126"/>
      <c r="AM48" s="126"/>
      <c r="AN48" s="126"/>
      <c r="AO48" s="126"/>
      <c r="AP48" s="126"/>
      <c r="AQ48" s="126"/>
      <c r="AR48" s="126"/>
      <c r="AS48" s="126"/>
      <c r="AT48" s="126"/>
      <c r="AU48" s="126"/>
      <c r="AV48" s="126"/>
      <c r="AW48" s="126"/>
      <c r="AX48" s="126"/>
      <c r="AY48" s="126"/>
      <c r="AZ48" s="126"/>
      <c r="BA48" s="126"/>
      <c r="BB48" s="126"/>
      <c r="BC48" s="126"/>
      <c r="BD48" s="126"/>
      <c r="BE48" s="126"/>
      <c r="BF48" s="126"/>
      <c r="BG48" s="126"/>
      <c r="BH48" s="126"/>
      <c r="BI48" s="126"/>
      <c r="BJ48" s="126"/>
      <c r="BK48" s="126"/>
      <c r="BL48" s="126"/>
      <c r="BM48" s="126"/>
      <c r="BN48" s="126"/>
      <c r="BO48" s="126"/>
      <c r="BP48" s="126"/>
      <c r="BQ48" s="126"/>
      <c r="BR48" s="126"/>
      <c r="BS48" s="126"/>
      <c r="BT48" s="126"/>
      <c r="BU48" s="126"/>
      <c r="BV48" s="126"/>
      <c r="BW48" s="126"/>
      <c r="BX48" s="126"/>
      <c r="BY48" s="126"/>
      <c r="BZ48" s="126"/>
      <c r="CA48" s="126"/>
      <c r="CB48" s="126"/>
      <c r="CC48" s="126"/>
      <c r="CD48" s="126"/>
      <c r="CE48" s="126"/>
    </row>
    <row r="49" spans="1:83" s="1" customFormat="1" ht="15.75" customHeight="1" x14ac:dyDescent="0.25">
      <c r="A49" s="15" t="s">
        <v>81</v>
      </c>
      <c r="B49" s="81"/>
      <c r="C49" s="68"/>
      <c r="D49" s="86">
        <v>9.5</v>
      </c>
      <c r="E49" s="49">
        <f t="shared" si="4"/>
        <v>9.5</v>
      </c>
      <c r="F49" s="86">
        <v>14.25</v>
      </c>
      <c r="G49" s="49">
        <f t="shared" si="5"/>
        <v>14.25</v>
      </c>
      <c r="H49" s="91">
        <v>26.13</v>
      </c>
      <c r="I49" s="49">
        <f t="shared" si="6"/>
        <v>26.13</v>
      </c>
      <c r="J49" s="95"/>
      <c r="K49" s="97"/>
      <c r="L49" s="170"/>
      <c r="M49" s="64"/>
      <c r="N49" s="29"/>
      <c r="O49" s="29"/>
      <c r="P49" s="29"/>
      <c r="Q49" s="62"/>
      <c r="R49" s="14">
        <f t="shared" si="7"/>
        <v>0</v>
      </c>
      <c r="S49" s="126"/>
      <c r="T49" s="127"/>
      <c r="U49" s="126"/>
      <c r="V49" s="126"/>
      <c r="W49" s="126"/>
      <c r="X49" s="126"/>
      <c r="Y49" s="126"/>
      <c r="Z49" s="126"/>
      <c r="AA49" s="126"/>
      <c r="AB49" s="126"/>
      <c r="AC49" s="126"/>
      <c r="AD49" s="126"/>
      <c r="AE49" s="126"/>
      <c r="AF49" s="126"/>
      <c r="AG49" s="126"/>
      <c r="AH49" s="126"/>
      <c r="AI49" s="126"/>
      <c r="AJ49" s="126"/>
      <c r="AK49" s="126"/>
      <c r="AL49" s="126"/>
      <c r="AM49" s="126"/>
      <c r="AN49" s="126"/>
      <c r="AO49" s="126"/>
      <c r="AP49" s="126"/>
      <c r="AQ49" s="126"/>
      <c r="AR49" s="126"/>
      <c r="AS49" s="126"/>
      <c r="AT49" s="126"/>
      <c r="AU49" s="126"/>
      <c r="AV49" s="126"/>
      <c r="AW49" s="126"/>
      <c r="AX49" s="126"/>
      <c r="AY49" s="126"/>
      <c r="AZ49" s="126"/>
      <c r="BA49" s="126"/>
      <c r="BB49" s="126"/>
      <c r="BC49" s="126"/>
      <c r="BD49" s="126"/>
      <c r="BE49" s="126"/>
      <c r="BF49" s="126"/>
      <c r="BG49" s="126"/>
      <c r="BH49" s="126"/>
      <c r="BI49" s="126"/>
      <c r="BJ49" s="126"/>
      <c r="BK49" s="126"/>
      <c r="BL49" s="126"/>
      <c r="BM49" s="126"/>
      <c r="BN49" s="126"/>
      <c r="BO49" s="126"/>
      <c r="BP49" s="126"/>
      <c r="BQ49" s="126"/>
      <c r="BR49" s="126"/>
      <c r="BS49" s="126"/>
      <c r="BT49" s="126"/>
      <c r="BU49" s="126"/>
      <c r="BV49" s="126"/>
      <c r="BW49" s="126"/>
      <c r="BX49" s="126"/>
      <c r="BY49" s="126"/>
      <c r="BZ49" s="126"/>
      <c r="CA49" s="126"/>
      <c r="CB49" s="126"/>
      <c r="CC49" s="126"/>
      <c r="CD49" s="126"/>
      <c r="CE49" s="126"/>
    </row>
    <row r="50" spans="1:83" s="1" customFormat="1" ht="15.75" customHeight="1" x14ac:dyDescent="0.25">
      <c r="A50" s="15" t="s">
        <v>82</v>
      </c>
      <c r="B50" s="81"/>
      <c r="C50" s="68"/>
      <c r="D50" s="86">
        <v>9.5</v>
      </c>
      <c r="E50" s="49">
        <f t="shared" si="4"/>
        <v>9.5</v>
      </c>
      <c r="F50" s="86">
        <v>14.25</v>
      </c>
      <c r="G50" s="49">
        <f t="shared" si="5"/>
        <v>14.25</v>
      </c>
      <c r="H50" s="91">
        <v>26.13</v>
      </c>
      <c r="I50" s="49">
        <f t="shared" si="6"/>
        <v>26.13</v>
      </c>
      <c r="J50" s="95"/>
      <c r="K50" s="97"/>
      <c r="L50" s="170"/>
      <c r="M50" s="64"/>
      <c r="N50" s="29"/>
      <c r="O50" s="29"/>
      <c r="P50" s="29"/>
      <c r="Q50" s="62"/>
      <c r="R50" s="14">
        <f t="shared" si="7"/>
        <v>0</v>
      </c>
      <c r="S50" s="126"/>
      <c r="T50" s="127"/>
      <c r="U50" s="126"/>
      <c r="V50" s="126"/>
      <c r="W50" s="126"/>
      <c r="X50" s="126"/>
      <c r="Y50" s="126"/>
      <c r="Z50" s="126"/>
      <c r="AA50" s="126"/>
      <c r="AB50" s="126"/>
      <c r="AC50" s="126"/>
      <c r="AD50" s="126"/>
      <c r="AE50" s="126"/>
      <c r="AF50" s="126"/>
      <c r="AG50" s="126"/>
      <c r="AH50" s="126"/>
      <c r="AI50" s="126"/>
      <c r="AJ50" s="126"/>
      <c r="AK50" s="126"/>
      <c r="AL50" s="126"/>
      <c r="AM50" s="126"/>
      <c r="AN50" s="126"/>
      <c r="AO50" s="126"/>
      <c r="AP50" s="126"/>
      <c r="AQ50" s="126"/>
      <c r="AR50" s="126"/>
      <c r="AS50" s="126"/>
      <c r="AT50" s="126"/>
      <c r="AU50" s="126"/>
      <c r="AV50" s="126"/>
      <c r="AW50" s="126"/>
      <c r="AX50" s="126"/>
      <c r="AY50" s="126"/>
      <c r="AZ50" s="126"/>
      <c r="BA50" s="126"/>
      <c r="BB50" s="126"/>
      <c r="BC50" s="126"/>
      <c r="BD50" s="126"/>
      <c r="BE50" s="126"/>
      <c r="BF50" s="126"/>
      <c r="BG50" s="126"/>
      <c r="BH50" s="126"/>
      <c r="BI50" s="126"/>
      <c r="BJ50" s="126"/>
      <c r="BK50" s="126"/>
      <c r="BL50" s="126"/>
      <c r="BM50" s="126"/>
      <c r="BN50" s="126"/>
      <c r="BO50" s="126"/>
      <c r="BP50" s="126"/>
      <c r="BQ50" s="126"/>
      <c r="BR50" s="126"/>
      <c r="BS50" s="126"/>
      <c r="BT50" s="126"/>
      <c r="BU50" s="126"/>
      <c r="BV50" s="126"/>
      <c r="BW50" s="126"/>
      <c r="BX50" s="126"/>
      <c r="BY50" s="126"/>
      <c r="BZ50" s="126"/>
      <c r="CA50" s="126"/>
      <c r="CB50" s="126"/>
      <c r="CC50" s="126"/>
      <c r="CD50" s="126"/>
      <c r="CE50" s="126"/>
    </row>
    <row r="51" spans="1:83" s="1" customFormat="1" ht="15.75" customHeight="1" x14ac:dyDescent="0.25">
      <c r="A51" s="15" t="s">
        <v>83</v>
      </c>
      <c r="B51" s="81"/>
      <c r="C51" s="68"/>
      <c r="D51" s="86">
        <v>9.5</v>
      </c>
      <c r="E51" s="49">
        <f t="shared" si="4"/>
        <v>9.5</v>
      </c>
      <c r="F51" s="86">
        <v>14.25</v>
      </c>
      <c r="G51" s="49">
        <f t="shared" si="5"/>
        <v>14.25</v>
      </c>
      <c r="H51" s="91">
        <v>26.13</v>
      </c>
      <c r="I51" s="49">
        <f t="shared" si="6"/>
        <v>26.13</v>
      </c>
      <c r="J51" s="95"/>
      <c r="K51" s="97"/>
      <c r="L51" s="170"/>
      <c r="M51" s="64"/>
      <c r="N51" s="29"/>
      <c r="O51" s="29"/>
      <c r="P51" s="29"/>
      <c r="Q51" s="62"/>
      <c r="R51" s="14">
        <f t="shared" si="7"/>
        <v>0</v>
      </c>
      <c r="S51" s="126"/>
      <c r="T51" s="127"/>
      <c r="U51" s="126"/>
      <c r="V51" s="126"/>
      <c r="W51" s="126"/>
      <c r="X51" s="126"/>
      <c r="Y51" s="126"/>
      <c r="Z51" s="126"/>
      <c r="AA51" s="126"/>
      <c r="AB51" s="126"/>
      <c r="AC51" s="126"/>
      <c r="AD51" s="126"/>
      <c r="AE51" s="126"/>
      <c r="AF51" s="126"/>
      <c r="AG51" s="126"/>
      <c r="AH51" s="126"/>
      <c r="AI51" s="126"/>
      <c r="AJ51" s="126"/>
      <c r="AK51" s="126"/>
      <c r="AL51" s="126"/>
      <c r="AM51" s="126"/>
      <c r="AN51" s="126"/>
      <c r="AO51" s="126"/>
      <c r="AP51" s="126"/>
      <c r="AQ51" s="126"/>
      <c r="AR51" s="126"/>
      <c r="AS51" s="126"/>
      <c r="AT51" s="126"/>
      <c r="AU51" s="126"/>
      <c r="AV51" s="126"/>
      <c r="AW51" s="126"/>
      <c r="AX51" s="126"/>
      <c r="AY51" s="126"/>
      <c r="AZ51" s="126"/>
      <c r="BA51" s="126"/>
      <c r="BB51" s="126"/>
      <c r="BC51" s="126"/>
      <c r="BD51" s="126"/>
      <c r="BE51" s="126"/>
      <c r="BF51" s="126"/>
      <c r="BG51" s="126"/>
      <c r="BH51" s="126"/>
      <c r="BI51" s="126"/>
      <c r="BJ51" s="126"/>
      <c r="BK51" s="126"/>
      <c r="BL51" s="126"/>
      <c r="BM51" s="126"/>
      <c r="BN51" s="126"/>
      <c r="BO51" s="126"/>
      <c r="BP51" s="126"/>
      <c r="BQ51" s="126"/>
      <c r="BR51" s="126"/>
      <c r="BS51" s="126"/>
      <c r="BT51" s="126"/>
      <c r="BU51" s="126"/>
      <c r="BV51" s="126"/>
      <c r="BW51" s="126"/>
      <c r="BX51" s="126"/>
      <c r="BY51" s="126"/>
      <c r="BZ51" s="126"/>
      <c r="CA51" s="126"/>
      <c r="CB51" s="126"/>
      <c r="CC51" s="126"/>
      <c r="CD51" s="126"/>
      <c r="CE51" s="126"/>
    </row>
    <row r="52" spans="1:83" s="1" customFormat="1" ht="15.75" customHeight="1" x14ac:dyDescent="0.25">
      <c r="A52" s="15" t="s">
        <v>77</v>
      </c>
      <c r="B52" s="81"/>
      <c r="C52" s="68"/>
      <c r="D52" s="86">
        <v>9.5</v>
      </c>
      <c r="E52" s="49">
        <f t="shared" si="4"/>
        <v>9.5</v>
      </c>
      <c r="F52" s="86">
        <v>14.25</v>
      </c>
      <c r="G52" s="49">
        <f t="shared" si="5"/>
        <v>14.25</v>
      </c>
      <c r="H52" s="91">
        <v>26.13</v>
      </c>
      <c r="I52" s="49">
        <f t="shared" si="6"/>
        <v>26.13</v>
      </c>
      <c r="J52" s="95"/>
      <c r="K52" s="97"/>
      <c r="L52" s="170"/>
      <c r="M52" s="64"/>
      <c r="N52" s="29"/>
      <c r="O52" s="29"/>
      <c r="P52" s="29"/>
      <c r="Q52" s="62"/>
      <c r="R52" s="14">
        <f t="shared" si="7"/>
        <v>0</v>
      </c>
      <c r="S52" s="126"/>
      <c r="T52" s="127"/>
      <c r="U52" s="126"/>
      <c r="V52" s="126"/>
      <c r="W52" s="126"/>
      <c r="X52" s="126"/>
      <c r="Y52" s="126"/>
      <c r="Z52" s="126"/>
      <c r="AA52" s="126"/>
      <c r="AB52" s="126"/>
      <c r="AC52" s="126"/>
      <c r="AD52" s="126"/>
      <c r="AE52" s="126"/>
      <c r="AF52" s="126"/>
      <c r="AG52" s="126"/>
      <c r="AH52" s="126"/>
      <c r="AI52" s="126"/>
      <c r="AJ52" s="126"/>
      <c r="AK52" s="126"/>
      <c r="AL52" s="126"/>
      <c r="AM52" s="126"/>
      <c r="AN52" s="126"/>
      <c r="AO52" s="126"/>
      <c r="AP52" s="126"/>
      <c r="AQ52" s="126"/>
      <c r="AR52" s="126"/>
      <c r="AS52" s="126"/>
      <c r="AT52" s="126"/>
      <c r="AU52" s="126"/>
      <c r="AV52" s="126"/>
      <c r="AW52" s="126"/>
      <c r="AX52" s="126"/>
      <c r="AY52" s="126"/>
      <c r="AZ52" s="126"/>
      <c r="BA52" s="126"/>
      <c r="BB52" s="126"/>
      <c r="BC52" s="126"/>
      <c r="BD52" s="126"/>
      <c r="BE52" s="126"/>
      <c r="BF52" s="126"/>
      <c r="BG52" s="126"/>
      <c r="BH52" s="126"/>
      <c r="BI52" s="126"/>
      <c r="BJ52" s="126"/>
      <c r="BK52" s="126"/>
      <c r="BL52" s="126"/>
      <c r="BM52" s="126"/>
      <c r="BN52" s="126"/>
      <c r="BO52" s="126"/>
      <c r="BP52" s="126"/>
      <c r="BQ52" s="126"/>
      <c r="BR52" s="126"/>
      <c r="BS52" s="126"/>
      <c r="BT52" s="126"/>
      <c r="BU52" s="126"/>
      <c r="BV52" s="126"/>
      <c r="BW52" s="126"/>
      <c r="BX52" s="126"/>
      <c r="BY52" s="126"/>
      <c r="BZ52" s="126"/>
      <c r="CA52" s="126"/>
      <c r="CB52" s="126"/>
      <c r="CC52" s="126"/>
      <c r="CD52" s="126"/>
      <c r="CE52" s="126"/>
    </row>
    <row r="53" spans="1:83" s="1" customFormat="1" ht="15.75" customHeight="1" x14ac:dyDescent="0.25">
      <c r="A53" s="15" t="s">
        <v>78</v>
      </c>
      <c r="B53" s="81"/>
      <c r="C53" s="68"/>
      <c r="D53" s="86">
        <v>9.5</v>
      </c>
      <c r="E53" s="49">
        <f t="shared" si="4"/>
        <v>9.5</v>
      </c>
      <c r="F53" s="86">
        <v>14.25</v>
      </c>
      <c r="G53" s="49">
        <f t="shared" si="5"/>
        <v>14.25</v>
      </c>
      <c r="H53" s="91">
        <v>26.13</v>
      </c>
      <c r="I53" s="49">
        <f t="shared" si="6"/>
        <v>26.13</v>
      </c>
      <c r="J53" s="95"/>
      <c r="K53" s="97"/>
      <c r="L53" s="170"/>
      <c r="M53" s="64"/>
      <c r="N53" s="29"/>
      <c r="O53" s="29"/>
      <c r="P53" s="29"/>
      <c r="Q53" s="62"/>
      <c r="R53" s="14">
        <f>M53*C53+N53*E53+O53*G53+P53*I53+Q53*K53</f>
        <v>0</v>
      </c>
      <c r="S53" s="126"/>
      <c r="T53" s="127"/>
      <c r="U53" s="126"/>
      <c r="V53" s="126"/>
      <c r="W53" s="126"/>
      <c r="X53" s="126"/>
      <c r="Y53" s="126"/>
      <c r="Z53" s="126"/>
      <c r="AA53" s="126"/>
      <c r="AB53" s="126"/>
      <c r="AC53" s="126"/>
      <c r="AD53" s="126"/>
      <c r="AE53" s="126"/>
      <c r="AF53" s="126"/>
      <c r="AG53" s="126"/>
      <c r="AH53" s="126"/>
      <c r="AI53" s="126"/>
      <c r="AJ53" s="126"/>
      <c r="AK53" s="126"/>
      <c r="AL53" s="126"/>
      <c r="AM53" s="126"/>
      <c r="AN53" s="126"/>
      <c r="AO53" s="126"/>
      <c r="AP53" s="126"/>
      <c r="AQ53" s="126"/>
      <c r="AR53" s="126"/>
      <c r="AS53" s="126"/>
      <c r="AT53" s="126"/>
      <c r="AU53" s="126"/>
      <c r="AV53" s="126"/>
      <c r="AW53" s="126"/>
      <c r="AX53" s="126"/>
      <c r="AY53" s="126"/>
      <c r="AZ53" s="126"/>
      <c r="BA53" s="126"/>
      <c r="BB53" s="126"/>
      <c r="BC53" s="126"/>
      <c r="BD53" s="126"/>
      <c r="BE53" s="126"/>
      <c r="BF53" s="126"/>
      <c r="BG53" s="126"/>
      <c r="BH53" s="126"/>
      <c r="BI53" s="126"/>
      <c r="BJ53" s="126"/>
      <c r="BK53" s="126"/>
      <c r="BL53" s="126"/>
      <c r="BM53" s="126"/>
      <c r="BN53" s="126"/>
      <c r="BO53" s="126"/>
      <c r="BP53" s="126"/>
      <c r="BQ53" s="126"/>
      <c r="BR53" s="126"/>
      <c r="BS53" s="126"/>
      <c r="BT53" s="126"/>
      <c r="BU53" s="126"/>
      <c r="BV53" s="126"/>
      <c r="BW53" s="126"/>
      <c r="BX53" s="126"/>
      <c r="BY53" s="126"/>
      <c r="BZ53" s="126"/>
      <c r="CA53" s="126"/>
      <c r="CB53" s="126"/>
      <c r="CC53" s="126"/>
      <c r="CD53" s="126"/>
      <c r="CE53" s="126"/>
    </row>
    <row r="54" spans="1:83" s="1" customFormat="1" ht="15.75" customHeight="1" x14ac:dyDescent="0.25">
      <c r="A54" s="27" t="s">
        <v>23</v>
      </c>
      <c r="B54" s="80" t="s">
        <v>53</v>
      </c>
      <c r="C54" s="48"/>
      <c r="D54" s="85" t="s">
        <v>54</v>
      </c>
      <c r="E54" s="45"/>
      <c r="F54" s="85" t="s">
        <v>55</v>
      </c>
      <c r="G54" s="45"/>
      <c r="H54" s="77" t="s">
        <v>56</v>
      </c>
      <c r="I54" s="45"/>
      <c r="J54" s="87" t="s">
        <v>52</v>
      </c>
      <c r="K54" s="28"/>
      <c r="L54" s="183"/>
      <c r="M54" s="71" t="s">
        <v>51</v>
      </c>
      <c r="N54" s="57" t="s">
        <v>48</v>
      </c>
      <c r="O54" s="57" t="s">
        <v>49</v>
      </c>
      <c r="P54" s="57" t="s">
        <v>47</v>
      </c>
      <c r="Q54" s="31" t="s">
        <v>52</v>
      </c>
      <c r="R54" s="69"/>
      <c r="S54" s="126"/>
      <c r="T54" s="127"/>
      <c r="U54" s="126"/>
      <c r="V54" s="126"/>
      <c r="W54" s="126"/>
      <c r="X54" s="126"/>
      <c r="Y54" s="126"/>
      <c r="Z54" s="126"/>
      <c r="AA54" s="126"/>
      <c r="AB54" s="126"/>
      <c r="AC54" s="126"/>
      <c r="AD54" s="126"/>
      <c r="AE54" s="126"/>
      <c r="AF54" s="126"/>
      <c r="AG54" s="126"/>
      <c r="AH54" s="126"/>
      <c r="AI54" s="126"/>
      <c r="AJ54" s="126"/>
      <c r="AK54" s="126"/>
      <c r="AL54" s="126"/>
      <c r="AM54" s="126"/>
      <c r="AN54" s="126"/>
      <c r="AO54" s="126"/>
      <c r="AP54" s="126"/>
      <c r="AQ54" s="126"/>
      <c r="AR54" s="126"/>
      <c r="AS54" s="126"/>
      <c r="AT54" s="126"/>
      <c r="AU54" s="126"/>
      <c r="AV54" s="126"/>
      <c r="AW54" s="126"/>
      <c r="AX54" s="126"/>
      <c r="AY54" s="126"/>
      <c r="AZ54" s="126"/>
      <c r="BA54" s="126"/>
      <c r="BB54" s="126"/>
      <c r="BC54" s="126"/>
      <c r="BD54" s="126"/>
      <c r="BE54" s="126"/>
      <c r="BF54" s="126"/>
      <c r="BG54" s="126"/>
      <c r="BH54" s="126"/>
      <c r="BI54" s="126"/>
      <c r="BJ54" s="126"/>
      <c r="BK54" s="126"/>
      <c r="BL54" s="126"/>
      <c r="BM54" s="126"/>
      <c r="BN54" s="126"/>
      <c r="BO54" s="126"/>
      <c r="BP54" s="126"/>
      <c r="BQ54" s="126"/>
      <c r="BR54" s="126"/>
      <c r="BS54" s="126"/>
      <c r="BT54" s="126"/>
      <c r="BU54" s="126"/>
      <c r="BV54" s="126"/>
      <c r="BW54" s="126"/>
      <c r="BX54" s="126"/>
      <c r="BY54" s="126"/>
      <c r="BZ54" s="126"/>
      <c r="CA54" s="126"/>
      <c r="CB54" s="126"/>
      <c r="CC54" s="126"/>
      <c r="CD54" s="126"/>
      <c r="CE54" s="126"/>
    </row>
    <row r="55" spans="1:83" ht="15.75" customHeight="1" x14ac:dyDescent="0.25">
      <c r="A55" s="16" t="s">
        <v>19</v>
      </c>
      <c r="B55" s="82">
        <v>4.25</v>
      </c>
      <c r="C55" s="49">
        <f>+B55</f>
        <v>4.25</v>
      </c>
      <c r="D55" s="86">
        <v>10.93</v>
      </c>
      <c r="E55" s="49">
        <f t="shared" ref="E55:E62" si="8">+D55</f>
        <v>10.93</v>
      </c>
      <c r="F55" s="86">
        <v>16.63</v>
      </c>
      <c r="G55" s="49">
        <f t="shared" ref="G55:G62" si="9">+F55</f>
        <v>16.63</v>
      </c>
      <c r="H55" s="91">
        <v>30.88</v>
      </c>
      <c r="I55" s="49">
        <f t="shared" ref="I55:I62" si="10">+H55</f>
        <v>30.88</v>
      </c>
      <c r="J55" s="86">
        <v>130</v>
      </c>
      <c r="K55" s="49">
        <f>+J55</f>
        <v>130</v>
      </c>
      <c r="L55" s="170"/>
      <c r="M55" s="66"/>
      <c r="N55" s="29"/>
      <c r="O55" s="29"/>
      <c r="P55" s="29"/>
      <c r="Q55" s="29"/>
      <c r="R55" s="14">
        <f t="shared" ref="R55:R62" si="11">M55*C55+N55*E55+O55*G55+P55*I55+Q55*K55</f>
        <v>0</v>
      </c>
      <c r="T55" s="122"/>
      <c r="V55" s="126"/>
      <c r="W55" s="126"/>
      <c r="X55" s="126"/>
      <c r="Y55" s="126"/>
      <c r="Z55" s="126"/>
    </row>
    <row r="56" spans="1:83" ht="15.75" customHeight="1" x14ac:dyDescent="0.25">
      <c r="A56" s="16" t="s">
        <v>18</v>
      </c>
      <c r="B56" s="82">
        <v>4.25</v>
      </c>
      <c r="C56" s="49">
        <f>+B56</f>
        <v>4.25</v>
      </c>
      <c r="D56" s="86">
        <v>10.93</v>
      </c>
      <c r="E56" s="49">
        <f t="shared" si="8"/>
        <v>10.93</v>
      </c>
      <c r="F56" s="86">
        <v>16.63</v>
      </c>
      <c r="G56" s="49">
        <f t="shared" si="9"/>
        <v>16.63</v>
      </c>
      <c r="H56" s="91">
        <v>30.88</v>
      </c>
      <c r="I56" s="49">
        <f t="shared" si="10"/>
        <v>30.88</v>
      </c>
      <c r="J56" s="86">
        <v>130</v>
      </c>
      <c r="K56" s="49">
        <f>+J56</f>
        <v>130</v>
      </c>
      <c r="L56" s="170"/>
      <c r="M56" s="66"/>
      <c r="N56" s="29"/>
      <c r="O56" s="29"/>
      <c r="P56" s="29"/>
      <c r="Q56" s="29"/>
      <c r="R56" s="14">
        <f t="shared" si="11"/>
        <v>0</v>
      </c>
      <c r="T56" s="122"/>
      <c r="V56" s="126"/>
      <c r="W56" s="126"/>
      <c r="X56" s="126"/>
      <c r="Y56" s="126"/>
      <c r="Z56" s="126"/>
    </row>
    <row r="57" spans="1:83" s="34" customFormat="1" ht="15.75" customHeight="1" x14ac:dyDescent="0.25">
      <c r="A57" s="16" t="s">
        <v>60</v>
      </c>
      <c r="B57" s="82">
        <v>4.75</v>
      </c>
      <c r="C57" s="49">
        <f>+B57</f>
        <v>4.75</v>
      </c>
      <c r="D57" s="86">
        <v>12.35</v>
      </c>
      <c r="E57" s="49">
        <f t="shared" si="8"/>
        <v>12.35</v>
      </c>
      <c r="F57" s="86">
        <v>19</v>
      </c>
      <c r="G57" s="49">
        <f t="shared" si="9"/>
        <v>19</v>
      </c>
      <c r="H57" s="91">
        <v>35.630000000000003</v>
      </c>
      <c r="I57" s="49">
        <f t="shared" si="10"/>
        <v>35.630000000000003</v>
      </c>
      <c r="J57" s="86">
        <v>150</v>
      </c>
      <c r="K57" s="49">
        <f>+J57</f>
        <v>150</v>
      </c>
      <c r="L57" s="170"/>
      <c r="M57" s="66"/>
      <c r="N57" s="29"/>
      <c r="O57" s="29"/>
      <c r="P57" s="29"/>
      <c r="Q57" s="29"/>
      <c r="R57" s="14">
        <f t="shared" si="11"/>
        <v>0</v>
      </c>
      <c r="S57" s="101"/>
      <c r="T57" s="122"/>
      <c r="U57" s="101"/>
      <c r="V57" s="126"/>
      <c r="W57" s="126"/>
      <c r="X57" s="126"/>
      <c r="Y57" s="126"/>
      <c r="Z57" s="126"/>
      <c r="AA57" s="101"/>
      <c r="AB57" s="101"/>
      <c r="AC57" s="101"/>
      <c r="AD57" s="101"/>
      <c r="AE57" s="101"/>
      <c r="AF57" s="101"/>
      <c r="AG57" s="101"/>
      <c r="AH57" s="101"/>
      <c r="AI57" s="101"/>
      <c r="AJ57" s="101"/>
      <c r="AK57" s="101"/>
      <c r="AL57" s="101"/>
      <c r="AM57" s="101"/>
      <c r="AN57" s="101"/>
      <c r="AO57" s="101"/>
      <c r="AP57" s="101"/>
      <c r="AQ57" s="101"/>
      <c r="AR57" s="101"/>
      <c r="AS57" s="101"/>
      <c r="AT57" s="101"/>
      <c r="AU57" s="101"/>
      <c r="AV57" s="101"/>
      <c r="AW57" s="101"/>
      <c r="AX57" s="101"/>
      <c r="AY57" s="101"/>
      <c r="AZ57" s="101"/>
      <c r="BA57" s="101"/>
      <c r="BB57" s="101"/>
      <c r="BC57" s="101"/>
      <c r="BD57" s="101"/>
      <c r="BE57" s="101"/>
      <c r="BF57" s="101"/>
      <c r="BG57" s="101"/>
      <c r="BH57" s="101"/>
      <c r="BI57" s="101"/>
      <c r="BJ57" s="101"/>
      <c r="BK57" s="101"/>
      <c r="BL57" s="101"/>
      <c r="BM57" s="101"/>
      <c r="BN57" s="101"/>
      <c r="BO57" s="101"/>
      <c r="BP57" s="101"/>
      <c r="BQ57" s="101"/>
      <c r="BR57" s="101"/>
      <c r="BS57" s="101"/>
      <c r="BT57" s="101"/>
      <c r="BU57" s="101"/>
      <c r="BV57" s="101"/>
      <c r="BW57" s="101"/>
      <c r="BX57" s="101"/>
      <c r="BY57" s="101"/>
      <c r="BZ57" s="101"/>
      <c r="CA57" s="101"/>
      <c r="CB57" s="101"/>
      <c r="CC57" s="101"/>
      <c r="CD57" s="101"/>
      <c r="CE57" s="101"/>
    </row>
    <row r="58" spans="1:83" ht="15.75" customHeight="1" x14ac:dyDescent="0.25">
      <c r="A58" s="16" t="s">
        <v>15</v>
      </c>
      <c r="B58" s="81"/>
      <c r="C58" s="67"/>
      <c r="D58" s="86">
        <v>10.93</v>
      </c>
      <c r="E58" s="49">
        <f t="shared" si="8"/>
        <v>10.93</v>
      </c>
      <c r="F58" s="86">
        <v>16.63</v>
      </c>
      <c r="G58" s="49">
        <f t="shared" si="9"/>
        <v>16.63</v>
      </c>
      <c r="H58" s="91">
        <v>30.88</v>
      </c>
      <c r="I58" s="49">
        <f t="shared" si="10"/>
        <v>30.88</v>
      </c>
      <c r="J58" s="95"/>
      <c r="K58" s="96"/>
      <c r="L58" s="172"/>
      <c r="M58" s="63"/>
      <c r="N58" s="29"/>
      <c r="O58" s="29"/>
      <c r="P58" s="29"/>
      <c r="Q58" s="62"/>
      <c r="R58" s="14">
        <f t="shared" si="11"/>
        <v>0</v>
      </c>
      <c r="T58" s="122"/>
      <c r="V58" s="126"/>
      <c r="W58" s="126"/>
      <c r="X58" s="126"/>
      <c r="Y58" s="126"/>
      <c r="Z58" s="126"/>
    </row>
    <row r="59" spans="1:83" ht="15.75" customHeight="1" x14ac:dyDescent="0.25">
      <c r="A59" s="16" t="s">
        <v>22</v>
      </c>
      <c r="B59" s="82">
        <v>4.25</v>
      </c>
      <c r="C59" s="49">
        <f>+B59</f>
        <v>4.25</v>
      </c>
      <c r="D59" s="86">
        <v>10.93</v>
      </c>
      <c r="E59" s="49">
        <f t="shared" si="8"/>
        <v>10.93</v>
      </c>
      <c r="F59" s="86">
        <v>16.63</v>
      </c>
      <c r="G59" s="49">
        <f t="shared" si="9"/>
        <v>16.63</v>
      </c>
      <c r="H59" s="91">
        <v>30.88</v>
      </c>
      <c r="I59" s="49">
        <f t="shared" si="10"/>
        <v>30.88</v>
      </c>
      <c r="J59" s="86">
        <v>130</v>
      </c>
      <c r="K59" s="49">
        <f>+J59</f>
        <v>130</v>
      </c>
      <c r="L59" s="170"/>
      <c r="M59" s="66"/>
      <c r="N59" s="29"/>
      <c r="O59" s="29"/>
      <c r="P59" s="29"/>
      <c r="Q59" s="29"/>
      <c r="R59" s="14">
        <f t="shared" si="11"/>
        <v>0</v>
      </c>
      <c r="T59" s="122"/>
      <c r="V59" s="126"/>
      <c r="W59" s="126"/>
      <c r="X59" s="126"/>
      <c r="Y59" s="126"/>
      <c r="Z59" s="126"/>
    </row>
    <row r="60" spans="1:83" x14ac:dyDescent="0.25">
      <c r="A60" s="16" t="s">
        <v>20</v>
      </c>
      <c r="B60" s="81"/>
      <c r="C60" s="67"/>
      <c r="D60" s="86">
        <v>10.93</v>
      </c>
      <c r="E60" s="49">
        <f t="shared" si="8"/>
        <v>10.93</v>
      </c>
      <c r="F60" s="86">
        <v>16.63</v>
      </c>
      <c r="G60" s="49">
        <f t="shared" si="9"/>
        <v>16.63</v>
      </c>
      <c r="H60" s="91">
        <v>30.88</v>
      </c>
      <c r="I60" s="49">
        <f t="shared" si="10"/>
        <v>30.88</v>
      </c>
      <c r="J60" s="95"/>
      <c r="K60" s="96"/>
      <c r="L60" s="172"/>
      <c r="M60" s="63"/>
      <c r="N60" s="29"/>
      <c r="O60" s="29"/>
      <c r="P60" s="29"/>
      <c r="Q60" s="62"/>
      <c r="R60" s="14">
        <f t="shared" si="11"/>
        <v>0</v>
      </c>
      <c r="T60" s="122"/>
      <c r="V60" s="126"/>
      <c r="W60" s="126"/>
      <c r="X60" s="126"/>
      <c r="Y60" s="126"/>
      <c r="Z60" s="126"/>
    </row>
    <row r="61" spans="1:83" s="1" customFormat="1" ht="15.75" customHeight="1" x14ac:dyDescent="0.25">
      <c r="A61" s="15" t="s">
        <v>11</v>
      </c>
      <c r="B61" s="82">
        <v>4.25</v>
      </c>
      <c r="C61" s="49">
        <f>+B61</f>
        <v>4.25</v>
      </c>
      <c r="D61" s="86">
        <v>10.93</v>
      </c>
      <c r="E61" s="49">
        <f t="shared" si="8"/>
        <v>10.93</v>
      </c>
      <c r="F61" s="86">
        <v>16.63</v>
      </c>
      <c r="G61" s="49">
        <f t="shared" si="9"/>
        <v>16.63</v>
      </c>
      <c r="H61" s="91">
        <v>30.88</v>
      </c>
      <c r="I61" s="49">
        <f t="shared" si="10"/>
        <v>30.88</v>
      </c>
      <c r="J61" s="86">
        <v>130</v>
      </c>
      <c r="K61" s="49">
        <f>+J61</f>
        <v>130</v>
      </c>
      <c r="L61" s="170"/>
      <c r="M61" s="65"/>
      <c r="N61" s="29"/>
      <c r="O61" s="29"/>
      <c r="P61" s="29"/>
      <c r="Q61" s="29"/>
      <c r="R61" s="14">
        <f t="shared" si="11"/>
        <v>0</v>
      </c>
      <c r="S61" s="126"/>
      <c r="T61" s="127"/>
      <c r="U61" s="126"/>
      <c r="V61" s="126"/>
      <c r="W61" s="126"/>
      <c r="X61" s="126"/>
      <c r="Y61" s="126"/>
      <c r="Z61" s="126"/>
      <c r="AA61" s="126"/>
      <c r="AB61" s="126"/>
      <c r="AC61" s="126"/>
      <c r="AD61" s="126"/>
      <c r="AE61" s="126"/>
      <c r="AF61" s="126"/>
      <c r="AG61" s="126"/>
      <c r="AH61" s="126"/>
      <c r="AI61" s="126"/>
      <c r="AJ61" s="126"/>
      <c r="AK61" s="126"/>
      <c r="AL61" s="126"/>
      <c r="AM61" s="126"/>
      <c r="AN61" s="126"/>
      <c r="AO61" s="126"/>
      <c r="AP61" s="126"/>
      <c r="AQ61" s="126"/>
      <c r="AR61" s="126"/>
      <c r="AS61" s="126"/>
      <c r="AT61" s="126"/>
      <c r="AU61" s="126"/>
      <c r="AV61" s="126"/>
      <c r="AW61" s="126"/>
      <c r="AX61" s="126"/>
      <c r="AY61" s="126"/>
      <c r="AZ61" s="126"/>
      <c r="BA61" s="126"/>
      <c r="BB61" s="126"/>
      <c r="BC61" s="126"/>
      <c r="BD61" s="126"/>
      <c r="BE61" s="126"/>
      <c r="BF61" s="126"/>
      <c r="BG61" s="126"/>
      <c r="BH61" s="126"/>
      <c r="BI61" s="126"/>
      <c r="BJ61" s="126"/>
      <c r="BK61" s="126"/>
      <c r="BL61" s="126"/>
      <c r="BM61" s="126"/>
      <c r="BN61" s="126"/>
      <c r="BO61" s="126"/>
      <c r="BP61" s="126"/>
      <c r="BQ61" s="126"/>
      <c r="BR61" s="126"/>
      <c r="BS61" s="126"/>
      <c r="BT61" s="126"/>
      <c r="BU61" s="126"/>
      <c r="BV61" s="126"/>
      <c r="BW61" s="126"/>
      <c r="BX61" s="126"/>
      <c r="BY61" s="126"/>
      <c r="BZ61" s="126"/>
      <c r="CA61" s="126"/>
      <c r="CB61" s="126"/>
      <c r="CC61" s="126"/>
      <c r="CD61" s="126"/>
      <c r="CE61" s="126"/>
    </row>
    <row r="62" spans="1:83" s="1" customFormat="1" ht="15.75" customHeight="1" x14ac:dyDescent="0.25">
      <c r="A62" s="15" t="s">
        <v>12</v>
      </c>
      <c r="B62" s="82">
        <v>4.25</v>
      </c>
      <c r="C62" s="49">
        <f>+B62</f>
        <v>4.25</v>
      </c>
      <c r="D62" s="86">
        <v>10.93</v>
      </c>
      <c r="E62" s="49">
        <f t="shared" si="8"/>
        <v>10.93</v>
      </c>
      <c r="F62" s="86">
        <v>16.63</v>
      </c>
      <c r="G62" s="49">
        <f t="shared" si="9"/>
        <v>16.63</v>
      </c>
      <c r="H62" s="91">
        <v>30.88</v>
      </c>
      <c r="I62" s="49">
        <f t="shared" si="10"/>
        <v>30.88</v>
      </c>
      <c r="J62" s="86">
        <v>130</v>
      </c>
      <c r="K62" s="49">
        <f>+J62</f>
        <v>130</v>
      </c>
      <c r="L62" s="170"/>
      <c r="M62" s="65"/>
      <c r="N62" s="29"/>
      <c r="O62" s="29"/>
      <c r="P62" s="29"/>
      <c r="Q62" s="29"/>
      <c r="R62" s="14">
        <f t="shared" si="11"/>
        <v>0</v>
      </c>
      <c r="S62" s="126"/>
      <c r="T62" s="127"/>
      <c r="U62" s="126"/>
      <c r="V62" s="126"/>
      <c r="W62" s="126"/>
      <c r="X62" s="126"/>
      <c r="Y62" s="126"/>
      <c r="Z62" s="126"/>
      <c r="AA62" s="126"/>
      <c r="AB62" s="126"/>
      <c r="AC62" s="126"/>
      <c r="AD62" s="126"/>
      <c r="AE62" s="126"/>
      <c r="AF62" s="126"/>
      <c r="AG62" s="126"/>
      <c r="AH62" s="126"/>
      <c r="AI62" s="126"/>
      <c r="AJ62" s="126"/>
      <c r="AK62" s="126"/>
      <c r="AL62" s="126"/>
      <c r="AM62" s="126"/>
      <c r="AN62" s="126"/>
      <c r="AO62" s="126"/>
      <c r="AP62" s="126"/>
      <c r="AQ62" s="126"/>
      <c r="AR62" s="126"/>
      <c r="AS62" s="126"/>
      <c r="AT62" s="126"/>
      <c r="AU62" s="126"/>
      <c r="AV62" s="126"/>
      <c r="AW62" s="126"/>
      <c r="AX62" s="126"/>
      <c r="AY62" s="126"/>
      <c r="AZ62" s="126"/>
      <c r="BA62" s="126"/>
      <c r="BB62" s="126"/>
      <c r="BC62" s="126"/>
      <c r="BD62" s="126"/>
      <c r="BE62" s="126"/>
      <c r="BF62" s="126"/>
      <c r="BG62" s="126"/>
      <c r="BH62" s="126"/>
      <c r="BI62" s="126"/>
      <c r="BJ62" s="126"/>
      <c r="BK62" s="126"/>
      <c r="BL62" s="126"/>
      <c r="BM62" s="126"/>
      <c r="BN62" s="126"/>
      <c r="BO62" s="126"/>
      <c r="BP62" s="126"/>
      <c r="BQ62" s="126"/>
      <c r="BR62" s="126"/>
      <c r="BS62" s="126"/>
      <c r="BT62" s="126"/>
      <c r="BU62" s="126"/>
      <c r="BV62" s="126"/>
      <c r="BW62" s="126"/>
      <c r="BX62" s="126"/>
      <c r="BY62" s="126"/>
      <c r="BZ62" s="126"/>
      <c r="CA62" s="126"/>
      <c r="CB62" s="126"/>
      <c r="CC62" s="126"/>
      <c r="CD62" s="126"/>
      <c r="CE62" s="126"/>
    </row>
    <row r="63" spans="1:83" s="1" customFormat="1" ht="15.75" customHeight="1" x14ac:dyDescent="0.25">
      <c r="A63" s="15" t="s">
        <v>69</v>
      </c>
      <c r="B63" s="82"/>
      <c r="C63" s="49"/>
      <c r="D63" s="86"/>
      <c r="E63" s="155"/>
      <c r="F63" s="156"/>
      <c r="G63" s="159"/>
      <c r="H63" s="160"/>
      <c r="I63" s="161"/>
      <c r="J63" s="86"/>
      <c r="K63" s="161">
        <v>200</v>
      </c>
      <c r="L63" s="170"/>
      <c r="M63" s="157"/>
      <c r="N63" s="32"/>
      <c r="O63" s="32"/>
      <c r="P63" s="158"/>
      <c r="Q63" s="29"/>
      <c r="R63" s="14">
        <f>+K63*Q63</f>
        <v>0</v>
      </c>
      <c r="S63" s="126"/>
      <c r="T63" s="127"/>
      <c r="U63" s="126"/>
      <c r="V63" s="126"/>
      <c r="W63" s="126"/>
      <c r="X63" s="126"/>
      <c r="Y63" s="126"/>
      <c r="Z63" s="126"/>
      <c r="AA63" s="126"/>
      <c r="AB63" s="126"/>
      <c r="AC63" s="126"/>
      <c r="AD63" s="126"/>
      <c r="AE63" s="126"/>
      <c r="AF63" s="126"/>
      <c r="AG63" s="126"/>
      <c r="AH63" s="126"/>
      <c r="AI63" s="126"/>
      <c r="AJ63" s="126"/>
      <c r="AK63" s="126"/>
      <c r="AL63" s="126"/>
      <c r="AM63" s="126"/>
      <c r="AN63" s="126"/>
      <c r="AO63" s="126"/>
      <c r="AP63" s="126"/>
      <c r="AQ63" s="126"/>
      <c r="AR63" s="126"/>
      <c r="AS63" s="126"/>
      <c r="AT63" s="126"/>
      <c r="AU63" s="126"/>
      <c r="AV63" s="126"/>
      <c r="AW63" s="126"/>
      <c r="AX63" s="126"/>
      <c r="AY63" s="126"/>
      <c r="AZ63" s="126"/>
      <c r="BA63" s="126"/>
      <c r="BB63" s="126"/>
      <c r="BC63" s="126"/>
      <c r="BD63" s="126"/>
      <c r="BE63" s="126"/>
      <c r="BF63" s="126"/>
      <c r="BG63" s="126"/>
      <c r="BH63" s="126"/>
      <c r="BI63" s="126"/>
      <c r="BJ63" s="126"/>
      <c r="BK63" s="126"/>
      <c r="BL63" s="126"/>
      <c r="BM63" s="126"/>
      <c r="BN63" s="126"/>
      <c r="BO63" s="126"/>
      <c r="BP63" s="126"/>
      <c r="BQ63" s="126"/>
      <c r="BR63" s="126"/>
      <c r="BS63" s="126"/>
      <c r="BT63" s="126"/>
      <c r="BU63" s="126"/>
      <c r="BV63" s="126"/>
      <c r="BW63" s="126"/>
      <c r="BX63" s="126"/>
      <c r="BY63" s="126"/>
      <c r="BZ63" s="126"/>
      <c r="CA63" s="126"/>
      <c r="CB63" s="126"/>
      <c r="CC63" s="126"/>
      <c r="CD63" s="126"/>
      <c r="CE63" s="126"/>
    </row>
    <row r="64" spans="1:83" s="1" customFormat="1" ht="15.75" customHeight="1" x14ac:dyDescent="0.25">
      <c r="A64" s="27" t="s">
        <v>46</v>
      </c>
      <c r="B64" s="80"/>
      <c r="C64" s="48"/>
      <c r="D64" s="87" t="s">
        <v>57</v>
      </c>
      <c r="E64" s="74"/>
      <c r="F64" s="88"/>
      <c r="G64" s="75"/>
      <c r="H64" s="90"/>
      <c r="I64" s="98"/>
      <c r="J64" s="98"/>
      <c r="K64" s="98"/>
      <c r="L64" s="184"/>
      <c r="M64" s="93"/>
      <c r="N64" s="57"/>
      <c r="O64" s="57"/>
      <c r="P64" s="90"/>
      <c r="Q64" s="57" t="s">
        <v>50</v>
      </c>
      <c r="R64" s="69"/>
      <c r="S64" s="126"/>
      <c r="T64" s="127"/>
      <c r="U64" s="126"/>
      <c r="V64" s="126"/>
      <c r="W64" s="126"/>
      <c r="X64" s="126"/>
      <c r="Y64" s="126"/>
      <c r="Z64" s="126"/>
      <c r="AA64" s="126"/>
      <c r="AB64" s="126"/>
      <c r="AC64" s="126"/>
      <c r="AD64" s="126"/>
      <c r="AE64" s="126"/>
      <c r="AF64" s="126"/>
      <c r="AG64" s="126"/>
      <c r="AH64" s="126"/>
      <c r="AI64" s="126"/>
      <c r="AJ64" s="126"/>
      <c r="AK64" s="126"/>
      <c r="AL64" s="126"/>
      <c r="AM64" s="126"/>
      <c r="AN64" s="126"/>
      <c r="AO64" s="126"/>
      <c r="AP64" s="126"/>
      <c r="AQ64" s="126"/>
      <c r="AR64" s="126"/>
      <c r="AS64" s="126"/>
      <c r="AT64" s="126"/>
      <c r="AU64" s="126"/>
      <c r="AV64" s="126"/>
      <c r="AW64" s="126"/>
      <c r="AX64" s="126"/>
      <c r="AY64" s="126"/>
      <c r="AZ64" s="126"/>
      <c r="BA64" s="126"/>
      <c r="BB64" s="126"/>
      <c r="BC64" s="126"/>
      <c r="BD64" s="126"/>
      <c r="BE64" s="126"/>
      <c r="BF64" s="126"/>
      <c r="BG64" s="126"/>
      <c r="BH64" s="126"/>
      <c r="BI64" s="126"/>
      <c r="BJ64" s="126"/>
      <c r="BK64" s="126"/>
      <c r="BL64" s="126"/>
      <c r="BM64" s="126"/>
      <c r="BN64" s="126"/>
      <c r="BO64" s="126"/>
      <c r="BP64" s="126"/>
      <c r="BQ64" s="126"/>
      <c r="BR64" s="126"/>
      <c r="BS64" s="126"/>
      <c r="BT64" s="126"/>
      <c r="BU64" s="126"/>
      <c r="BV64" s="126"/>
      <c r="BW64" s="126"/>
      <c r="BX64" s="126"/>
      <c r="BY64" s="126"/>
      <c r="BZ64" s="126"/>
      <c r="CA64" s="126"/>
      <c r="CB64" s="126"/>
      <c r="CC64" s="126"/>
      <c r="CD64" s="126"/>
      <c r="CE64" s="126"/>
    </row>
    <row r="65" spans="1:83" s="1" customFormat="1" ht="15.75" customHeight="1" x14ac:dyDescent="0.25">
      <c r="A65" s="15" t="s">
        <v>24</v>
      </c>
      <c r="B65" s="83"/>
      <c r="C65" s="50"/>
      <c r="D65" s="86">
        <v>23.75</v>
      </c>
      <c r="E65" s="49">
        <f>+D65</f>
        <v>23.75</v>
      </c>
      <c r="F65" s="89"/>
      <c r="G65" s="58"/>
      <c r="H65" s="78"/>
      <c r="I65" s="58"/>
      <c r="J65" s="58"/>
      <c r="K65" s="58"/>
      <c r="L65" s="184"/>
      <c r="M65" s="72"/>
      <c r="N65" s="32"/>
      <c r="O65" s="32"/>
      <c r="P65" s="32"/>
      <c r="Q65" s="29"/>
      <c r="R65" s="14">
        <f>+E65*Q65</f>
        <v>0</v>
      </c>
      <c r="S65" s="126"/>
      <c r="T65" s="127"/>
      <c r="U65" s="126"/>
      <c r="V65" s="126"/>
      <c r="W65" s="126"/>
      <c r="X65" s="126"/>
      <c r="Y65" s="126"/>
      <c r="Z65" s="126"/>
      <c r="AA65" s="126"/>
      <c r="AB65" s="126"/>
      <c r="AC65" s="126"/>
      <c r="AD65" s="126"/>
      <c r="AE65" s="126"/>
      <c r="AF65" s="126"/>
      <c r="AG65" s="126"/>
      <c r="AH65" s="126"/>
      <c r="AI65" s="126"/>
      <c r="AJ65" s="126"/>
      <c r="AK65" s="126"/>
      <c r="AL65" s="126"/>
      <c r="AM65" s="126"/>
      <c r="AN65" s="126"/>
      <c r="AO65" s="126"/>
      <c r="AP65" s="126"/>
      <c r="AQ65" s="126"/>
      <c r="AR65" s="126"/>
      <c r="AS65" s="126"/>
      <c r="AT65" s="126"/>
      <c r="AU65" s="126"/>
      <c r="AV65" s="126"/>
      <c r="AW65" s="126"/>
      <c r="AX65" s="126"/>
      <c r="AY65" s="126"/>
      <c r="AZ65" s="126"/>
      <c r="BA65" s="126"/>
      <c r="BB65" s="126"/>
      <c r="BC65" s="126"/>
      <c r="BD65" s="126"/>
      <c r="BE65" s="126"/>
      <c r="BF65" s="126"/>
      <c r="BG65" s="126"/>
      <c r="BH65" s="126"/>
      <c r="BI65" s="126"/>
      <c r="BJ65" s="126"/>
      <c r="BK65" s="126"/>
      <c r="BL65" s="126"/>
      <c r="BM65" s="126"/>
      <c r="BN65" s="126"/>
      <c r="BO65" s="126"/>
      <c r="BP65" s="126"/>
      <c r="BQ65" s="126"/>
      <c r="BR65" s="126"/>
      <c r="BS65" s="126"/>
      <c r="BT65" s="126"/>
      <c r="BU65" s="126"/>
      <c r="BV65" s="126"/>
      <c r="BW65" s="126"/>
      <c r="BX65" s="126"/>
      <c r="BY65" s="126"/>
      <c r="BZ65" s="126"/>
      <c r="CA65" s="126"/>
      <c r="CB65" s="126"/>
      <c r="CC65" s="126"/>
      <c r="CD65" s="126"/>
      <c r="CE65" s="126"/>
    </row>
    <row r="66" spans="1:83" s="1" customFormat="1" ht="15.75" customHeight="1" x14ac:dyDescent="0.25">
      <c r="A66" s="15" t="s">
        <v>25</v>
      </c>
      <c r="B66" s="83"/>
      <c r="C66" s="50"/>
      <c r="D66" s="86">
        <v>23.75</v>
      </c>
      <c r="E66" s="49">
        <f>+D66</f>
        <v>23.75</v>
      </c>
      <c r="F66" s="89"/>
      <c r="G66" s="58"/>
      <c r="H66" s="78"/>
      <c r="I66" s="58"/>
      <c r="J66" s="58"/>
      <c r="K66" s="58"/>
      <c r="L66" s="184"/>
      <c r="M66" s="72"/>
      <c r="N66" s="33"/>
      <c r="O66" s="33"/>
      <c r="P66" s="33"/>
      <c r="Q66" s="30"/>
      <c r="R66" s="14">
        <f>+E66*Q66</f>
        <v>0</v>
      </c>
      <c r="S66" s="126"/>
      <c r="T66" s="127"/>
      <c r="U66" s="126"/>
      <c r="V66" s="126"/>
      <c r="W66" s="126"/>
      <c r="X66" s="126"/>
      <c r="Y66" s="126"/>
      <c r="Z66" s="126"/>
      <c r="AA66" s="126"/>
      <c r="AB66" s="126"/>
      <c r="AC66" s="126"/>
      <c r="AD66" s="126"/>
      <c r="AE66" s="126"/>
      <c r="AF66" s="126"/>
      <c r="AG66" s="126"/>
      <c r="AH66" s="126"/>
      <c r="AI66" s="126"/>
      <c r="AJ66" s="126"/>
      <c r="AK66" s="126"/>
      <c r="AL66" s="126"/>
      <c r="AM66" s="126"/>
      <c r="AN66" s="126"/>
      <c r="AO66" s="126"/>
      <c r="AP66" s="126"/>
      <c r="AQ66" s="126"/>
      <c r="AR66" s="126"/>
      <c r="AS66" s="126"/>
      <c r="AT66" s="126"/>
      <c r="AU66" s="126"/>
      <c r="AV66" s="126"/>
      <c r="AW66" s="126"/>
      <c r="AX66" s="126"/>
      <c r="AY66" s="126"/>
      <c r="AZ66" s="126"/>
      <c r="BA66" s="126"/>
      <c r="BB66" s="126"/>
      <c r="BC66" s="126"/>
      <c r="BD66" s="126"/>
      <c r="BE66" s="126"/>
      <c r="BF66" s="126"/>
      <c r="BG66" s="126"/>
      <c r="BH66" s="126"/>
      <c r="BI66" s="126"/>
      <c r="BJ66" s="126"/>
      <c r="BK66" s="126"/>
      <c r="BL66" s="126"/>
      <c r="BM66" s="126"/>
      <c r="BN66" s="126"/>
      <c r="BO66" s="126"/>
      <c r="BP66" s="126"/>
      <c r="BQ66" s="126"/>
      <c r="BR66" s="126"/>
      <c r="BS66" s="126"/>
      <c r="BT66" s="126"/>
      <c r="BU66" s="126"/>
      <c r="BV66" s="126"/>
      <c r="BW66" s="126"/>
      <c r="BX66" s="126"/>
      <c r="BY66" s="126"/>
      <c r="BZ66" s="126"/>
      <c r="CA66" s="126"/>
      <c r="CB66" s="126"/>
      <c r="CC66" s="126"/>
      <c r="CD66" s="126"/>
      <c r="CE66" s="126"/>
    </row>
    <row r="67" spans="1:83" s="1" customFormat="1" ht="15.75" customHeight="1" x14ac:dyDescent="0.25">
      <c r="A67" s="15" t="s">
        <v>26</v>
      </c>
      <c r="B67" s="83"/>
      <c r="C67" s="50"/>
      <c r="D67" s="86">
        <v>19</v>
      </c>
      <c r="E67" s="49">
        <f>+D67</f>
        <v>19</v>
      </c>
      <c r="F67" s="89"/>
      <c r="G67" s="58"/>
      <c r="H67" s="78"/>
      <c r="I67" s="58"/>
      <c r="J67" s="58"/>
      <c r="K67" s="58"/>
      <c r="L67" s="184"/>
      <c r="M67" s="72"/>
      <c r="N67" s="33"/>
      <c r="O67" s="33"/>
      <c r="P67" s="33"/>
      <c r="Q67" s="30"/>
      <c r="R67" s="14">
        <f>+E67*Q67</f>
        <v>0</v>
      </c>
      <c r="S67" s="126"/>
      <c r="T67" s="127"/>
      <c r="U67" s="126"/>
      <c r="V67" s="126"/>
      <c r="W67" s="126"/>
      <c r="X67" s="126"/>
      <c r="Y67" s="126"/>
      <c r="Z67" s="126"/>
      <c r="AA67" s="126"/>
      <c r="AB67" s="126"/>
      <c r="AC67" s="126"/>
      <c r="AD67" s="126"/>
      <c r="AE67" s="126"/>
      <c r="AF67" s="126"/>
      <c r="AG67" s="126"/>
      <c r="AH67" s="126"/>
      <c r="AI67" s="126"/>
      <c r="AJ67" s="126"/>
      <c r="AK67" s="126"/>
      <c r="AL67" s="126"/>
      <c r="AM67" s="126"/>
      <c r="AN67" s="126"/>
      <c r="AO67" s="126"/>
      <c r="AP67" s="126"/>
      <c r="AQ67" s="126"/>
      <c r="AR67" s="126"/>
      <c r="AS67" s="126"/>
      <c r="AT67" s="126"/>
      <c r="AU67" s="126"/>
      <c r="AV67" s="126"/>
      <c r="AW67" s="126"/>
      <c r="AX67" s="126"/>
      <c r="AY67" s="126"/>
      <c r="AZ67" s="126"/>
      <c r="BA67" s="126"/>
      <c r="BB67" s="126"/>
      <c r="BC67" s="126"/>
      <c r="BD67" s="126"/>
      <c r="BE67" s="126"/>
      <c r="BF67" s="126"/>
      <c r="BG67" s="126"/>
      <c r="BH67" s="126"/>
      <c r="BI67" s="126"/>
      <c r="BJ67" s="126"/>
      <c r="BK67" s="126"/>
      <c r="BL67" s="126"/>
      <c r="BM67" s="126"/>
      <c r="BN67" s="126"/>
      <c r="BO67" s="126"/>
      <c r="BP67" s="126"/>
      <c r="BQ67" s="126"/>
      <c r="BR67" s="126"/>
      <c r="BS67" s="126"/>
      <c r="BT67" s="126"/>
      <c r="BU67" s="126"/>
      <c r="BV67" s="126"/>
      <c r="BW67" s="126"/>
      <c r="BX67" s="126"/>
      <c r="BY67" s="126"/>
      <c r="BZ67" s="126"/>
      <c r="CA67" s="126"/>
      <c r="CB67" s="126"/>
      <c r="CC67" s="126"/>
      <c r="CD67" s="126"/>
      <c r="CE67" s="126"/>
    </row>
    <row r="68" spans="1:83" ht="15.75" customHeight="1" x14ac:dyDescent="0.25">
      <c r="A68" s="16" t="s">
        <v>27</v>
      </c>
      <c r="B68" s="83"/>
      <c r="C68" s="51"/>
      <c r="D68" s="86">
        <v>19</v>
      </c>
      <c r="E68" s="49">
        <f>+D68</f>
        <v>19</v>
      </c>
      <c r="F68" s="89"/>
      <c r="G68" s="59"/>
      <c r="H68" s="79"/>
      <c r="I68" s="59"/>
      <c r="J68" s="59"/>
      <c r="K68" s="59"/>
      <c r="L68" s="185"/>
      <c r="M68" s="73"/>
      <c r="N68" s="32"/>
      <c r="O68" s="32"/>
      <c r="P68" s="32"/>
      <c r="Q68" s="29"/>
      <c r="R68" s="14">
        <f>+E68*Q68</f>
        <v>0</v>
      </c>
      <c r="T68" s="122"/>
      <c r="V68" s="126"/>
      <c r="W68" s="126"/>
      <c r="X68" s="126"/>
      <c r="Y68" s="126"/>
      <c r="Z68" s="126"/>
    </row>
    <row r="69" spans="1:83" ht="15.75" customHeight="1" x14ac:dyDescent="0.25">
      <c r="A69" s="35"/>
      <c r="B69" s="84"/>
      <c r="C69" s="52"/>
      <c r="D69" s="36"/>
      <c r="E69" s="36"/>
      <c r="F69" s="36"/>
      <c r="G69" s="36"/>
      <c r="H69" s="37"/>
      <c r="I69" s="99"/>
      <c r="J69" s="99"/>
      <c r="K69" s="99"/>
      <c r="L69" s="170"/>
      <c r="M69" s="37"/>
      <c r="N69" s="38"/>
      <c r="O69" s="39"/>
      <c r="P69" s="60"/>
      <c r="Q69" s="39"/>
      <c r="R69" s="14"/>
      <c r="T69" s="122"/>
      <c r="V69" s="126"/>
      <c r="W69" s="126"/>
      <c r="X69" s="126"/>
      <c r="Y69" s="126"/>
      <c r="Z69" s="126"/>
    </row>
    <row r="70" spans="1:83" ht="15.75" customHeight="1" x14ac:dyDescent="0.25">
      <c r="A70" s="40"/>
      <c r="B70" s="53"/>
      <c r="C70" s="53"/>
      <c r="D70" s="41"/>
      <c r="E70" s="41"/>
      <c r="F70" s="41"/>
      <c r="G70" s="41"/>
      <c r="H70" s="42"/>
      <c r="I70" s="92"/>
      <c r="J70" s="92"/>
      <c r="K70" s="105"/>
      <c r="L70" s="170"/>
      <c r="M70" s="42"/>
      <c r="N70" s="43"/>
      <c r="O70" s="44"/>
      <c r="P70" s="61"/>
      <c r="Q70" s="44">
        <f>SUM(N17:Q62)</f>
        <v>0</v>
      </c>
      <c r="R70" s="14"/>
      <c r="T70" s="122"/>
      <c r="V70" s="126"/>
      <c r="W70" s="126"/>
      <c r="X70" s="126"/>
      <c r="Y70" s="126"/>
      <c r="Z70" s="126"/>
    </row>
    <row r="71" spans="1:83" s="9" customFormat="1" ht="16.350000000000001" customHeight="1" x14ac:dyDescent="0.25">
      <c r="A71" s="20"/>
      <c r="B71" s="55"/>
      <c r="C71" s="55"/>
      <c r="D71" s="20"/>
      <c r="E71" s="20"/>
      <c r="F71" s="20"/>
      <c r="G71" s="20"/>
      <c r="H71" s="21"/>
      <c r="I71" s="21"/>
      <c r="J71" s="21"/>
      <c r="K71" s="21"/>
      <c r="L71" s="186"/>
      <c r="M71" s="21"/>
      <c r="N71" s="106"/>
      <c r="O71" s="107"/>
      <c r="P71" s="106"/>
      <c r="Q71" s="109" t="s">
        <v>30</v>
      </c>
      <c r="R71" s="104">
        <f>SUM(R17:R69)</f>
        <v>0</v>
      </c>
      <c r="S71" s="128"/>
      <c r="T71" s="129"/>
      <c r="U71" s="106"/>
      <c r="V71" s="130"/>
      <c r="W71" s="130"/>
      <c r="X71" s="130"/>
      <c r="Y71" s="130"/>
      <c r="Z71" s="130"/>
      <c r="AA71" s="106"/>
      <c r="AB71" s="106"/>
      <c r="AC71" s="106"/>
      <c r="AD71" s="106"/>
      <c r="AE71" s="106"/>
      <c r="AF71" s="106"/>
      <c r="AG71" s="106"/>
      <c r="AH71" s="106"/>
      <c r="AI71" s="106"/>
      <c r="AJ71" s="106"/>
      <c r="AK71" s="106"/>
      <c r="AL71" s="106"/>
      <c r="AM71" s="106"/>
      <c r="AN71" s="106"/>
      <c r="AO71" s="106"/>
      <c r="AP71" s="106"/>
      <c r="AQ71" s="106"/>
      <c r="AR71" s="106"/>
      <c r="AS71" s="106"/>
      <c r="AT71" s="106"/>
      <c r="AU71" s="106"/>
      <c r="AV71" s="106"/>
      <c r="AW71" s="106"/>
      <c r="AX71" s="106"/>
      <c r="AY71" s="106"/>
      <c r="AZ71" s="106"/>
      <c r="BA71" s="106"/>
      <c r="BB71" s="106"/>
      <c r="BC71" s="106"/>
      <c r="BD71" s="106"/>
      <c r="BE71" s="106"/>
      <c r="BF71" s="106"/>
      <c r="BG71" s="106"/>
      <c r="BH71" s="106"/>
      <c r="BI71" s="106"/>
      <c r="BJ71" s="106"/>
      <c r="BK71" s="106"/>
      <c r="BL71" s="106"/>
      <c r="BM71" s="106"/>
      <c r="BN71" s="106"/>
      <c r="BO71" s="106"/>
      <c r="BP71" s="106"/>
      <c r="BQ71" s="106"/>
      <c r="BR71" s="106"/>
      <c r="BS71" s="106"/>
      <c r="BT71" s="106"/>
      <c r="BU71" s="106"/>
      <c r="BV71" s="106"/>
      <c r="BW71" s="106"/>
      <c r="BX71" s="106"/>
      <c r="BY71" s="106"/>
      <c r="BZ71" s="106"/>
      <c r="CA71" s="106"/>
      <c r="CB71" s="106"/>
      <c r="CC71" s="106"/>
      <c r="CD71" s="106"/>
      <c r="CE71" s="106"/>
    </row>
    <row r="72" spans="1:83" s="9" customFormat="1" ht="16.350000000000001" customHeight="1" x14ac:dyDescent="0.25">
      <c r="A72" s="20"/>
      <c r="B72" s="55"/>
      <c r="C72" s="55"/>
      <c r="D72" s="20"/>
      <c r="E72" s="20"/>
      <c r="F72" s="20"/>
      <c r="G72" s="20"/>
      <c r="H72" s="21"/>
      <c r="I72" s="21"/>
      <c r="J72" s="21"/>
      <c r="K72" s="21"/>
      <c r="L72" s="186"/>
      <c r="M72" s="21"/>
      <c r="N72" s="106"/>
      <c r="O72" s="107"/>
      <c r="P72" s="106"/>
      <c r="Q72" s="154" t="s">
        <v>68</v>
      </c>
      <c r="R72" s="19">
        <f>IF(AND(R71&gt;499.99,R71&lt;1000),R71*0.1,IF(AND(R71&gt;999.99,R71&lt;2000),R71*0.15,IF(AND(R71&gt;1999.99,R71&lt;100000),R71*0.2,)))</f>
        <v>0</v>
      </c>
      <c r="S72" s="128"/>
      <c r="T72" s="129"/>
      <c r="U72" s="163"/>
      <c r="V72" s="130"/>
      <c r="W72" s="130"/>
      <c r="X72" s="130"/>
      <c r="Y72" s="130"/>
      <c r="Z72" s="130"/>
      <c r="AA72" s="106"/>
      <c r="AB72" s="106"/>
      <c r="AC72" s="106"/>
      <c r="AD72" s="106"/>
      <c r="AE72" s="106"/>
      <c r="AF72" s="106"/>
      <c r="AG72" s="106"/>
      <c r="AH72" s="106"/>
      <c r="AI72" s="106"/>
      <c r="AJ72" s="106"/>
      <c r="AK72" s="106"/>
      <c r="AL72" s="106"/>
      <c r="AM72" s="106"/>
      <c r="AN72" s="106"/>
      <c r="AO72" s="106"/>
      <c r="AP72" s="106"/>
      <c r="AQ72" s="106"/>
      <c r="AR72" s="106"/>
      <c r="AS72" s="106"/>
      <c r="AT72" s="106"/>
      <c r="AU72" s="106"/>
      <c r="AV72" s="106"/>
      <c r="AW72" s="106"/>
      <c r="AX72" s="106"/>
      <c r="AY72" s="106"/>
      <c r="AZ72" s="106"/>
      <c r="BA72" s="106"/>
      <c r="BB72" s="106"/>
      <c r="BC72" s="106"/>
      <c r="BD72" s="106"/>
      <c r="BE72" s="106"/>
      <c r="BF72" s="106"/>
      <c r="BG72" s="106"/>
      <c r="BH72" s="106"/>
      <c r="BI72" s="106"/>
      <c r="BJ72" s="106"/>
      <c r="BK72" s="106"/>
      <c r="BL72" s="106"/>
      <c r="BM72" s="106"/>
      <c r="BN72" s="106"/>
      <c r="BO72" s="106"/>
      <c r="BP72" s="106"/>
      <c r="BQ72" s="106"/>
      <c r="BR72" s="106"/>
      <c r="BS72" s="106"/>
      <c r="BT72" s="106"/>
      <c r="BU72" s="106"/>
      <c r="BV72" s="106"/>
      <c r="BW72" s="106"/>
      <c r="BX72" s="106"/>
      <c r="BY72" s="106"/>
      <c r="BZ72" s="106"/>
      <c r="CA72" s="106"/>
      <c r="CB72" s="106"/>
      <c r="CC72" s="106"/>
      <c r="CD72" s="106"/>
      <c r="CE72" s="106"/>
    </row>
    <row r="73" spans="1:83" s="9" customFormat="1" ht="16.350000000000001" customHeight="1" x14ac:dyDescent="0.25">
      <c r="A73" s="20"/>
      <c r="B73" s="55"/>
      <c r="C73" s="55"/>
      <c r="D73" s="20"/>
      <c r="E73" s="20"/>
      <c r="F73" s="20"/>
      <c r="G73" s="20"/>
      <c r="H73" s="21"/>
      <c r="I73" s="21"/>
      <c r="J73" s="21"/>
      <c r="K73" s="21"/>
      <c r="L73" s="186"/>
      <c r="M73" s="21"/>
      <c r="N73" s="106"/>
      <c r="O73" s="107"/>
      <c r="P73" s="106"/>
      <c r="Q73" s="109" t="s">
        <v>30</v>
      </c>
      <c r="R73" s="19">
        <f>+R71-R72</f>
        <v>0</v>
      </c>
      <c r="S73" s="128"/>
      <c r="T73" s="129"/>
      <c r="U73" s="106"/>
      <c r="V73" s="130"/>
      <c r="W73" s="130"/>
      <c r="X73" s="130"/>
      <c r="Y73" s="130"/>
      <c r="Z73" s="130"/>
      <c r="AA73" s="106"/>
      <c r="AB73" s="106"/>
      <c r="AC73" s="106"/>
      <c r="AD73" s="106"/>
      <c r="AE73" s="106"/>
      <c r="AF73" s="106"/>
      <c r="AG73" s="106"/>
      <c r="AH73" s="106"/>
      <c r="AI73" s="106"/>
      <c r="AJ73" s="106"/>
      <c r="AK73" s="106"/>
      <c r="AL73" s="106"/>
      <c r="AM73" s="106"/>
      <c r="AN73" s="106"/>
      <c r="AO73" s="106"/>
      <c r="AP73" s="106"/>
      <c r="AQ73" s="106"/>
      <c r="AR73" s="106"/>
      <c r="AS73" s="106"/>
      <c r="AT73" s="106"/>
      <c r="AU73" s="106"/>
      <c r="AV73" s="106"/>
      <c r="AW73" s="106"/>
      <c r="AX73" s="106"/>
      <c r="AY73" s="106"/>
      <c r="AZ73" s="106"/>
      <c r="BA73" s="106"/>
      <c r="BB73" s="106"/>
      <c r="BC73" s="106"/>
      <c r="BD73" s="106"/>
      <c r="BE73" s="106"/>
      <c r="BF73" s="106"/>
      <c r="BG73" s="106"/>
      <c r="BH73" s="106"/>
      <c r="BI73" s="106"/>
      <c r="BJ73" s="106"/>
      <c r="BK73" s="106"/>
      <c r="BL73" s="106"/>
      <c r="BM73" s="106"/>
      <c r="BN73" s="106"/>
      <c r="BO73" s="106"/>
      <c r="BP73" s="106"/>
      <c r="BQ73" s="106"/>
      <c r="BR73" s="106"/>
      <c r="BS73" s="106"/>
      <c r="BT73" s="106"/>
      <c r="BU73" s="106"/>
      <c r="BV73" s="106"/>
      <c r="BW73" s="106"/>
      <c r="BX73" s="106"/>
      <c r="BY73" s="106"/>
      <c r="BZ73" s="106"/>
      <c r="CA73" s="106"/>
      <c r="CB73" s="106"/>
      <c r="CC73" s="106"/>
      <c r="CD73" s="106"/>
      <c r="CE73" s="106"/>
    </row>
    <row r="74" spans="1:83" ht="16.350000000000001" customHeight="1" x14ac:dyDescent="0.25">
      <c r="A74" s="17"/>
      <c r="B74" s="54"/>
      <c r="C74" s="54"/>
      <c r="D74" s="17"/>
      <c r="E74" s="17"/>
      <c r="F74" s="17"/>
      <c r="G74" s="17"/>
      <c r="H74" s="18"/>
      <c r="I74" s="18"/>
      <c r="J74" s="18"/>
      <c r="K74" s="18"/>
      <c r="L74" s="187"/>
      <c r="M74" s="18"/>
      <c r="N74" s="101"/>
      <c r="O74" s="107"/>
      <c r="P74" s="101"/>
      <c r="Q74" s="109" t="s">
        <v>65</v>
      </c>
      <c r="R74" s="19">
        <f>+R73*0.21</f>
        <v>0</v>
      </c>
      <c r="T74" s="122"/>
      <c r="V74" s="126"/>
      <c r="W74" s="126"/>
      <c r="X74" s="126"/>
      <c r="Y74" s="126"/>
      <c r="Z74" s="126"/>
    </row>
    <row r="75" spans="1:83" ht="16.350000000000001" customHeight="1" x14ac:dyDescent="0.25">
      <c r="A75" s="24"/>
      <c r="B75" s="56"/>
      <c r="C75" s="56"/>
      <c r="D75" s="24"/>
      <c r="E75" s="24"/>
      <c r="F75" s="24"/>
      <c r="G75" s="24"/>
      <c r="H75" s="18"/>
      <c r="I75" s="18"/>
      <c r="J75" s="18"/>
      <c r="K75" s="18"/>
      <c r="L75" s="187"/>
      <c r="M75" s="18"/>
      <c r="N75" s="101"/>
      <c r="O75" s="108"/>
      <c r="P75" s="101"/>
      <c r="Q75" s="110" t="s">
        <v>64</v>
      </c>
      <c r="R75" s="19"/>
      <c r="T75" s="122"/>
      <c r="V75" s="126"/>
      <c r="W75" s="126"/>
      <c r="X75" s="126"/>
      <c r="Y75" s="126"/>
      <c r="Z75" s="126"/>
    </row>
    <row r="76" spans="1:83" ht="16.350000000000001" customHeight="1" x14ac:dyDescent="0.25">
      <c r="A76" s="25"/>
      <c r="B76" s="56"/>
      <c r="C76" s="56"/>
      <c r="D76" s="25"/>
      <c r="E76" s="25"/>
      <c r="F76" s="25"/>
      <c r="G76" s="25"/>
      <c r="H76" s="18"/>
      <c r="I76" s="18"/>
      <c r="J76" s="18"/>
      <c r="K76" s="18"/>
      <c r="L76" s="187"/>
      <c r="M76" s="18"/>
      <c r="N76" s="101"/>
      <c r="O76" s="107"/>
      <c r="P76" s="101"/>
      <c r="Q76" s="111" t="s">
        <v>41</v>
      </c>
      <c r="R76" s="26">
        <f>SUM(R73:R75)</f>
        <v>0</v>
      </c>
      <c r="T76" s="122"/>
      <c r="V76" s="126"/>
      <c r="W76" s="126"/>
      <c r="X76" s="126"/>
      <c r="Y76" s="126"/>
      <c r="Z76" s="126"/>
    </row>
    <row r="77" spans="1:83" x14ac:dyDescent="0.25">
      <c r="N77" s="101"/>
      <c r="O77" s="101"/>
      <c r="P77" s="101"/>
      <c r="Q77" s="101"/>
    </row>
    <row r="78" spans="1:83" s="101" customFormat="1" x14ac:dyDescent="0.25">
      <c r="B78" s="112"/>
      <c r="C78" s="112"/>
      <c r="L78" s="152"/>
    </row>
    <row r="79" spans="1:83" s="101" customFormat="1" x14ac:dyDescent="0.25">
      <c r="B79" s="112"/>
      <c r="C79" s="112"/>
      <c r="L79" s="152"/>
    </row>
    <row r="80" spans="1:83" s="101" customFormat="1" x14ac:dyDescent="0.25">
      <c r="B80" s="112"/>
      <c r="C80" s="112"/>
      <c r="L80" s="152"/>
    </row>
    <row r="81" spans="2:12" s="101" customFormat="1" x14ac:dyDescent="0.25">
      <c r="B81" s="112"/>
      <c r="C81" s="112"/>
      <c r="L81" s="152"/>
    </row>
    <row r="82" spans="2:12" s="101" customFormat="1" x14ac:dyDescent="0.25">
      <c r="B82" s="112"/>
      <c r="C82" s="112"/>
      <c r="L82" s="152"/>
    </row>
    <row r="83" spans="2:12" s="101" customFormat="1" x14ac:dyDescent="0.25">
      <c r="B83" s="112"/>
      <c r="C83" s="112"/>
      <c r="L83" s="152"/>
    </row>
    <row r="84" spans="2:12" s="101" customFormat="1" x14ac:dyDescent="0.25">
      <c r="B84" s="112"/>
      <c r="C84" s="112"/>
      <c r="L84" s="152"/>
    </row>
    <row r="85" spans="2:12" s="101" customFormat="1" x14ac:dyDescent="0.25">
      <c r="B85" s="112"/>
      <c r="C85" s="112"/>
      <c r="L85" s="152"/>
    </row>
    <row r="86" spans="2:12" s="101" customFormat="1" x14ac:dyDescent="0.25">
      <c r="B86" s="112"/>
      <c r="C86" s="112"/>
      <c r="L86" s="152"/>
    </row>
    <row r="87" spans="2:12" s="101" customFormat="1" x14ac:dyDescent="0.25">
      <c r="B87" s="112"/>
      <c r="C87" s="112"/>
      <c r="L87" s="152"/>
    </row>
    <row r="88" spans="2:12" s="101" customFormat="1" x14ac:dyDescent="0.25">
      <c r="B88" s="112"/>
      <c r="C88" s="112"/>
      <c r="L88" s="152"/>
    </row>
    <row r="89" spans="2:12" s="101" customFormat="1" x14ac:dyDescent="0.25">
      <c r="B89" s="112"/>
      <c r="C89" s="112"/>
      <c r="L89" s="152"/>
    </row>
    <row r="90" spans="2:12" s="101" customFormat="1" x14ac:dyDescent="0.25">
      <c r="B90" s="112"/>
      <c r="C90" s="112"/>
      <c r="L90" s="152"/>
    </row>
    <row r="91" spans="2:12" s="101" customFormat="1" x14ac:dyDescent="0.25">
      <c r="B91" s="112"/>
      <c r="C91" s="112"/>
      <c r="L91" s="152"/>
    </row>
    <row r="92" spans="2:12" s="101" customFormat="1" x14ac:dyDescent="0.25">
      <c r="B92" s="112"/>
      <c r="C92" s="112"/>
      <c r="L92" s="152"/>
    </row>
    <row r="93" spans="2:12" s="101" customFormat="1" x14ac:dyDescent="0.25">
      <c r="B93" s="112"/>
      <c r="C93" s="112"/>
      <c r="L93" s="152"/>
    </row>
    <row r="94" spans="2:12" s="101" customFormat="1" x14ac:dyDescent="0.25">
      <c r="B94" s="112"/>
      <c r="C94" s="112"/>
      <c r="L94" s="152"/>
    </row>
    <row r="95" spans="2:12" s="101" customFormat="1" x14ac:dyDescent="0.25">
      <c r="B95" s="112"/>
      <c r="C95" s="112"/>
      <c r="L95" s="152"/>
    </row>
    <row r="96" spans="2:12" s="101" customFormat="1" x14ac:dyDescent="0.25">
      <c r="B96" s="112"/>
      <c r="C96" s="112"/>
      <c r="L96" s="152"/>
    </row>
    <row r="97" spans="2:12" s="101" customFormat="1" x14ac:dyDescent="0.25">
      <c r="B97" s="112"/>
      <c r="C97" s="112"/>
      <c r="L97" s="152"/>
    </row>
    <row r="98" spans="2:12" s="101" customFormat="1" x14ac:dyDescent="0.25">
      <c r="B98" s="112"/>
      <c r="C98" s="112"/>
      <c r="L98" s="152"/>
    </row>
    <row r="99" spans="2:12" s="101" customFormat="1" x14ac:dyDescent="0.25">
      <c r="B99" s="112"/>
      <c r="C99" s="112"/>
      <c r="L99" s="152"/>
    </row>
    <row r="100" spans="2:12" s="101" customFormat="1" x14ac:dyDescent="0.25">
      <c r="B100" s="112"/>
      <c r="C100" s="112"/>
      <c r="L100" s="152"/>
    </row>
    <row r="101" spans="2:12" s="101" customFormat="1" x14ac:dyDescent="0.25">
      <c r="B101" s="112"/>
      <c r="C101" s="112"/>
      <c r="L101" s="152"/>
    </row>
    <row r="102" spans="2:12" s="101" customFormat="1" x14ac:dyDescent="0.25">
      <c r="B102" s="112"/>
      <c r="C102" s="112"/>
      <c r="L102" s="152"/>
    </row>
    <row r="103" spans="2:12" s="101" customFormat="1" x14ac:dyDescent="0.25">
      <c r="B103" s="112"/>
      <c r="C103" s="112"/>
      <c r="L103" s="152"/>
    </row>
    <row r="104" spans="2:12" s="101" customFormat="1" x14ac:dyDescent="0.25">
      <c r="B104" s="112"/>
      <c r="C104" s="112"/>
      <c r="L104" s="152"/>
    </row>
    <row r="105" spans="2:12" s="101" customFormat="1" x14ac:dyDescent="0.25">
      <c r="B105" s="112"/>
      <c r="C105" s="112"/>
      <c r="L105" s="152"/>
    </row>
    <row r="106" spans="2:12" s="101" customFormat="1" x14ac:dyDescent="0.25">
      <c r="B106" s="112"/>
      <c r="C106" s="112"/>
      <c r="L106" s="152"/>
    </row>
    <row r="107" spans="2:12" s="101" customFormat="1" x14ac:dyDescent="0.25">
      <c r="B107" s="112"/>
      <c r="C107" s="112"/>
      <c r="L107" s="152"/>
    </row>
    <row r="108" spans="2:12" s="101" customFormat="1" x14ac:dyDescent="0.25">
      <c r="B108" s="112"/>
      <c r="C108" s="112"/>
      <c r="L108" s="152"/>
    </row>
    <row r="109" spans="2:12" s="101" customFormat="1" x14ac:dyDescent="0.25">
      <c r="B109" s="112"/>
      <c r="C109" s="112"/>
      <c r="L109" s="152"/>
    </row>
    <row r="110" spans="2:12" s="101" customFormat="1" x14ac:dyDescent="0.25">
      <c r="B110" s="112"/>
      <c r="C110" s="112"/>
      <c r="L110" s="152"/>
    </row>
    <row r="111" spans="2:12" s="101" customFormat="1" x14ac:dyDescent="0.25">
      <c r="B111" s="112"/>
      <c r="C111" s="112"/>
      <c r="L111" s="152"/>
    </row>
    <row r="112" spans="2:12" s="101" customFormat="1" x14ac:dyDescent="0.25">
      <c r="B112" s="112"/>
      <c r="C112" s="112"/>
      <c r="L112" s="152"/>
    </row>
    <row r="113" spans="2:12" s="101" customFormat="1" x14ac:dyDescent="0.25">
      <c r="B113" s="112"/>
      <c r="C113" s="112"/>
      <c r="L113" s="152"/>
    </row>
    <row r="114" spans="2:12" s="101" customFormat="1" x14ac:dyDescent="0.25">
      <c r="B114" s="112"/>
      <c r="C114" s="112"/>
      <c r="L114" s="152"/>
    </row>
    <row r="115" spans="2:12" s="101" customFormat="1" x14ac:dyDescent="0.25">
      <c r="B115" s="112"/>
      <c r="C115" s="112"/>
      <c r="L115" s="152"/>
    </row>
    <row r="116" spans="2:12" s="101" customFormat="1" x14ac:dyDescent="0.25">
      <c r="B116" s="112"/>
      <c r="C116" s="112"/>
      <c r="L116" s="152"/>
    </row>
    <row r="117" spans="2:12" s="101" customFormat="1" x14ac:dyDescent="0.25">
      <c r="B117" s="112"/>
      <c r="C117" s="112"/>
      <c r="L117" s="152"/>
    </row>
    <row r="118" spans="2:12" s="101" customFormat="1" x14ac:dyDescent="0.25">
      <c r="B118" s="112"/>
      <c r="C118" s="112"/>
      <c r="L118" s="152"/>
    </row>
    <row r="119" spans="2:12" s="101" customFormat="1" x14ac:dyDescent="0.25">
      <c r="B119" s="112"/>
      <c r="C119" s="112"/>
      <c r="L119" s="152"/>
    </row>
    <row r="120" spans="2:12" s="101" customFormat="1" x14ac:dyDescent="0.25">
      <c r="B120" s="112"/>
      <c r="C120" s="112"/>
      <c r="L120" s="152"/>
    </row>
    <row r="121" spans="2:12" s="101" customFormat="1" x14ac:dyDescent="0.25">
      <c r="B121" s="112"/>
      <c r="C121" s="112"/>
      <c r="L121" s="152"/>
    </row>
    <row r="122" spans="2:12" s="101" customFormat="1" x14ac:dyDescent="0.25">
      <c r="B122" s="112"/>
      <c r="C122" s="112"/>
      <c r="L122" s="152"/>
    </row>
    <row r="123" spans="2:12" s="101" customFormat="1" x14ac:dyDescent="0.25">
      <c r="B123" s="112"/>
      <c r="C123" s="112"/>
      <c r="L123" s="152"/>
    </row>
    <row r="124" spans="2:12" s="101" customFormat="1" x14ac:dyDescent="0.25">
      <c r="B124" s="112"/>
      <c r="C124" s="112"/>
      <c r="L124" s="152"/>
    </row>
    <row r="125" spans="2:12" s="101" customFormat="1" x14ac:dyDescent="0.25">
      <c r="B125" s="112"/>
      <c r="C125" s="112"/>
      <c r="L125" s="152"/>
    </row>
    <row r="126" spans="2:12" s="101" customFormat="1" x14ac:dyDescent="0.25">
      <c r="B126" s="112"/>
      <c r="C126" s="112"/>
      <c r="L126" s="152"/>
    </row>
    <row r="127" spans="2:12" s="101" customFormat="1" x14ac:dyDescent="0.25">
      <c r="B127" s="112"/>
      <c r="C127" s="112"/>
      <c r="L127" s="152"/>
    </row>
    <row r="128" spans="2:12" s="101" customFormat="1" x14ac:dyDescent="0.25">
      <c r="B128" s="112"/>
      <c r="C128" s="112"/>
      <c r="L128" s="152"/>
    </row>
    <row r="129" spans="2:12" s="101" customFormat="1" x14ac:dyDescent="0.25">
      <c r="B129" s="112"/>
      <c r="C129" s="112"/>
      <c r="L129" s="152"/>
    </row>
    <row r="130" spans="2:12" s="101" customFormat="1" x14ac:dyDescent="0.25">
      <c r="B130" s="112"/>
      <c r="C130" s="112"/>
      <c r="L130" s="152"/>
    </row>
    <row r="131" spans="2:12" s="101" customFormat="1" x14ac:dyDescent="0.25">
      <c r="B131" s="112"/>
      <c r="C131" s="112"/>
      <c r="L131" s="152"/>
    </row>
    <row r="132" spans="2:12" s="101" customFormat="1" x14ac:dyDescent="0.25">
      <c r="B132" s="112"/>
      <c r="C132" s="112"/>
      <c r="L132" s="152"/>
    </row>
    <row r="133" spans="2:12" s="101" customFormat="1" x14ac:dyDescent="0.25">
      <c r="B133" s="112"/>
      <c r="C133" s="112"/>
      <c r="L133" s="152"/>
    </row>
    <row r="134" spans="2:12" s="101" customFormat="1" x14ac:dyDescent="0.25">
      <c r="B134" s="112"/>
      <c r="C134" s="112"/>
      <c r="L134" s="152"/>
    </row>
    <row r="135" spans="2:12" s="101" customFormat="1" x14ac:dyDescent="0.25">
      <c r="B135" s="112"/>
      <c r="C135" s="112"/>
      <c r="L135" s="152"/>
    </row>
    <row r="136" spans="2:12" s="101" customFormat="1" x14ac:dyDescent="0.25">
      <c r="B136" s="112"/>
      <c r="C136" s="112"/>
      <c r="L136" s="152"/>
    </row>
    <row r="137" spans="2:12" s="101" customFormat="1" x14ac:dyDescent="0.25">
      <c r="B137" s="112"/>
      <c r="C137" s="112"/>
      <c r="L137" s="152"/>
    </row>
    <row r="138" spans="2:12" s="101" customFormat="1" x14ac:dyDescent="0.25">
      <c r="B138" s="112"/>
      <c r="C138" s="112"/>
      <c r="L138" s="152"/>
    </row>
    <row r="139" spans="2:12" s="101" customFormat="1" x14ac:dyDescent="0.25">
      <c r="B139" s="112"/>
      <c r="C139" s="112"/>
      <c r="L139" s="152"/>
    </row>
    <row r="140" spans="2:12" s="101" customFormat="1" x14ac:dyDescent="0.25">
      <c r="B140" s="112"/>
      <c r="C140" s="112"/>
      <c r="L140" s="152"/>
    </row>
    <row r="141" spans="2:12" s="101" customFormat="1" x14ac:dyDescent="0.25">
      <c r="B141" s="112"/>
      <c r="C141" s="112"/>
      <c r="L141" s="152"/>
    </row>
    <row r="142" spans="2:12" s="101" customFormat="1" x14ac:dyDescent="0.25">
      <c r="B142" s="112"/>
      <c r="C142" s="112"/>
      <c r="L142" s="152"/>
    </row>
    <row r="143" spans="2:12" s="101" customFormat="1" x14ac:dyDescent="0.25">
      <c r="B143" s="112"/>
      <c r="C143" s="112"/>
      <c r="L143" s="152"/>
    </row>
    <row r="144" spans="2:12" s="101" customFormat="1" x14ac:dyDescent="0.25">
      <c r="B144" s="112"/>
      <c r="C144" s="112"/>
      <c r="L144" s="152"/>
    </row>
    <row r="145" spans="2:12" s="101" customFormat="1" x14ac:dyDescent="0.25">
      <c r="B145" s="112"/>
      <c r="C145" s="112"/>
      <c r="L145" s="152"/>
    </row>
    <row r="146" spans="2:12" s="101" customFormat="1" x14ac:dyDescent="0.25">
      <c r="B146" s="112"/>
      <c r="C146" s="112"/>
      <c r="L146" s="152"/>
    </row>
    <row r="147" spans="2:12" s="101" customFormat="1" x14ac:dyDescent="0.25">
      <c r="B147" s="112"/>
      <c r="C147" s="112"/>
      <c r="L147" s="152"/>
    </row>
    <row r="148" spans="2:12" s="101" customFormat="1" x14ac:dyDescent="0.25">
      <c r="B148" s="112"/>
      <c r="C148" s="112"/>
      <c r="L148" s="152"/>
    </row>
    <row r="149" spans="2:12" s="101" customFormat="1" x14ac:dyDescent="0.25">
      <c r="B149" s="112"/>
      <c r="C149" s="112"/>
      <c r="L149" s="152"/>
    </row>
    <row r="150" spans="2:12" s="101" customFormat="1" x14ac:dyDescent="0.25">
      <c r="B150" s="112"/>
      <c r="C150" s="112"/>
      <c r="L150" s="152"/>
    </row>
    <row r="151" spans="2:12" s="101" customFormat="1" x14ac:dyDescent="0.25">
      <c r="B151" s="112"/>
      <c r="C151" s="112"/>
      <c r="L151" s="152"/>
    </row>
    <row r="152" spans="2:12" s="101" customFormat="1" x14ac:dyDescent="0.25">
      <c r="B152" s="112"/>
      <c r="C152" s="112"/>
      <c r="L152" s="152"/>
    </row>
    <row r="153" spans="2:12" s="101" customFormat="1" x14ac:dyDescent="0.25">
      <c r="B153" s="112"/>
      <c r="C153" s="112"/>
      <c r="L153" s="152"/>
    </row>
    <row r="154" spans="2:12" s="101" customFormat="1" x14ac:dyDescent="0.25">
      <c r="B154" s="112"/>
      <c r="C154" s="112"/>
      <c r="L154" s="152"/>
    </row>
    <row r="155" spans="2:12" s="101" customFormat="1" x14ac:dyDescent="0.25">
      <c r="B155" s="112"/>
      <c r="C155" s="112"/>
      <c r="L155" s="152"/>
    </row>
    <row r="156" spans="2:12" s="101" customFormat="1" x14ac:dyDescent="0.25">
      <c r="B156" s="112"/>
      <c r="C156" s="112"/>
      <c r="L156" s="152"/>
    </row>
    <row r="157" spans="2:12" s="101" customFormat="1" x14ac:dyDescent="0.25">
      <c r="B157" s="112"/>
      <c r="C157" s="112"/>
      <c r="L157" s="152"/>
    </row>
    <row r="158" spans="2:12" s="101" customFormat="1" x14ac:dyDescent="0.25">
      <c r="B158" s="112"/>
      <c r="C158" s="112"/>
      <c r="L158" s="152"/>
    </row>
    <row r="159" spans="2:12" s="101" customFormat="1" x14ac:dyDescent="0.25">
      <c r="B159" s="112"/>
      <c r="C159" s="112"/>
      <c r="L159" s="152"/>
    </row>
    <row r="160" spans="2:12" s="101" customFormat="1" x14ac:dyDescent="0.25">
      <c r="B160" s="112"/>
      <c r="C160" s="112"/>
      <c r="L160" s="152"/>
    </row>
    <row r="161" spans="2:12" s="101" customFormat="1" x14ac:dyDescent="0.25">
      <c r="B161" s="112"/>
      <c r="C161" s="112"/>
      <c r="L161" s="152"/>
    </row>
    <row r="162" spans="2:12" s="101" customFormat="1" x14ac:dyDescent="0.25">
      <c r="B162" s="112"/>
      <c r="C162" s="112"/>
      <c r="L162" s="152"/>
    </row>
    <row r="163" spans="2:12" s="101" customFormat="1" x14ac:dyDescent="0.25">
      <c r="B163" s="112"/>
      <c r="C163" s="112"/>
      <c r="L163" s="152"/>
    </row>
    <row r="164" spans="2:12" s="101" customFormat="1" x14ac:dyDescent="0.25">
      <c r="B164" s="112"/>
      <c r="C164" s="112"/>
      <c r="L164" s="152"/>
    </row>
    <row r="165" spans="2:12" s="101" customFormat="1" x14ac:dyDescent="0.25">
      <c r="B165" s="112"/>
      <c r="C165" s="112"/>
      <c r="L165" s="152"/>
    </row>
    <row r="166" spans="2:12" s="101" customFormat="1" x14ac:dyDescent="0.25">
      <c r="B166" s="112"/>
      <c r="C166" s="112"/>
      <c r="L166" s="152"/>
    </row>
    <row r="167" spans="2:12" s="101" customFormat="1" x14ac:dyDescent="0.25">
      <c r="B167" s="112"/>
      <c r="C167" s="112"/>
      <c r="L167" s="152"/>
    </row>
    <row r="168" spans="2:12" s="101" customFormat="1" x14ac:dyDescent="0.25">
      <c r="B168" s="112"/>
      <c r="C168" s="112"/>
      <c r="L168" s="152"/>
    </row>
    <row r="169" spans="2:12" s="101" customFormat="1" x14ac:dyDescent="0.25">
      <c r="B169" s="112"/>
      <c r="C169" s="112"/>
      <c r="L169" s="152"/>
    </row>
    <row r="170" spans="2:12" s="101" customFormat="1" x14ac:dyDescent="0.25">
      <c r="B170" s="112"/>
      <c r="C170" s="112"/>
      <c r="L170" s="152"/>
    </row>
    <row r="171" spans="2:12" s="101" customFormat="1" x14ac:dyDescent="0.25">
      <c r="B171" s="112"/>
      <c r="C171" s="112"/>
      <c r="L171" s="152"/>
    </row>
    <row r="172" spans="2:12" s="101" customFormat="1" x14ac:dyDescent="0.25">
      <c r="B172" s="112"/>
      <c r="C172" s="112"/>
      <c r="L172" s="152"/>
    </row>
    <row r="173" spans="2:12" s="101" customFormat="1" x14ac:dyDescent="0.25">
      <c r="B173" s="112"/>
      <c r="C173" s="112"/>
      <c r="L173" s="152"/>
    </row>
    <row r="174" spans="2:12" s="101" customFormat="1" x14ac:dyDescent="0.25">
      <c r="B174" s="112"/>
      <c r="C174" s="112"/>
      <c r="L174" s="152"/>
    </row>
    <row r="175" spans="2:12" s="101" customFormat="1" x14ac:dyDescent="0.25">
      <c r="B175" s="112"/>
      <c r="C175" s="112"/>
      <c r="L175" s="152"/>
    </row>
    <row r="176" spans="2:12" s="101" customFormat="1" x14ac:dyDescent="0.25">
      <c r="B176" s="112"/>
      <c r="C176" s="112"/>
      <c r="L176" s="152"/>
    </row>
    <row r="177" spans="2:12" s="101" customFormat="1" x14ac:dyDescent="0.25">
      <c r="B177" s="112"/>
      <c r="C177" s="112"/>
      <c r="L177" s="152"/>
    </row>
    <row r="178" spans="2:12" s="101" customFormat="1" x14ac:dyDescent="0.25">
      <c r="B178" s="112"/>
      <c r="C178" s="112"/>
      <c r="L178" s="152"/>
    </row>
    <row r="179" spans="2:12" s="101" customFormat="1" x14ac:dyDescent="0.25">
      <c r="B179" s="112"/>
      <c r="C179" s="112"/>
      <c r="L179" s="152"/>
    </row>
    <row r="180" spans="2:12" s="101" customFormat="1" x14ac:dyDescent="0.25">
      <c r="B180" s="112"/>
      <c r="C180" s="112"/>
      <c r="L180" s="152"/>
    </row>
    <row r="181" spans="2:12" s="101" customFormat="1" x14ac:dyDescent="0.25">
      <c r="B181" s="112"/>
      <c r="C181" s="112"/>
      <c r="L181" s="152"/>
    </row>
    <row r="182" spans="2:12" s="101" customFormat="1" x14ac:dyDescent="0.25">
      <c r="B182" s="112"/>
      <c r="C182" s="112"/>
      <c r="L182" s="152"/>
    </row>
    <row r="183" spans="2:12" s="101" customFormat="1" x14ac:dyDescent="0.25">
      <c r="B183" s="112"/>
      <c r="C183" s="112"/>
      <c r="L183" s="152"/>
    </row>
    <row r="184" spans="2:12" s="101" customFormat="1" x14ac:dyDescent="0.25">
      <c r="B184" s="112"/>
      <c r="C184" s="112"/>
      <c r="L184" s="152"/>
    </row>
    <row r="185" spans="2:12" s="101" customFormat="1" x14ac:dyDescent="0.25">
      <c r="B185" s="112"/>
      <c r="C185" s="112"/>
      <c r="L185" s="152"/>
    </row>
    <row r="186" spans="2:12" s="101" customFormat="1" x14ac:dyDescent="0.25">
      <c r="B186" s="112"/>
      <c r="C186" s="112"/>
      <c r="L186" s="152"/>
    </row>
    <row r="187" spans="2:12" s="101" customFormat="1" x14ac:dyDescent="0.25">
      <c r="B187" s="112"/>
      <c r="C187" s="112"/>
      <c r="L187" s="152"/>
    </row>
    <row r="188" spans="2:12" s="101" customFormat="1" x14ac:dyDescent="0.25">
      <c r="B188" s="112"/>
      <c r="C188" s="112"/>
      <c r="L188" s="152"/>
    </row>
    <row r="189" spans="2:12" s="101" customFormat="1" x14ac:dyDescent="0.25">
      <c r="B189" s="112"/>
      <c r="C189" s="112"/>
      <c r="L189" s="152"/>
    </row>
    <row r="190" spans="2:12" s="101" customFormat="1" x14ac:dyDescent="0.25">
      <c r="B190" s="112"/>
      <c r="C190" s="112"/>
      <c r="L190" s="152"/>
    </row>
    <row r="191" spans="2:12" s="101" customFormat="1" x14ac:dyDescent="0.25">
      <c r="B191" s="112"/>
      <c r="C191" s="112"/>
      <c r="L191" s="152"/>
    </row>
    <row r="192" spans="2:12" s="101" customFormat="1" x14ac:dyDescent="0.25">
      <c r="B192" s="112"/>
      <c r="C192" s="112"/>
      <c r="L192" s="152"/>
    </row>
    <row r="193" spans="2:12" s="101" customFormat="1" x14ac:dyDescent="0.25">
      <c r="B193" s="112"/>
      <c r="C193" s="112"/>
      <c r="L193" s="152"/>
    </row>
    <row r="194" spans="2:12" s="101" customFormat="1" x14ac:dyDescent="0.25">
      <c r="B194" s="112"/>
      <c r="C194" s="112"/>
      <c r="L194" s="152"/>
    </row>
    <row r="195" spans="2:12" s="101" customFormat="1" x14ac:dyDescent="0.25">
      <c r="B195" s="112"/>
      <c r="C195" s="112"/>
      <c r="L195" s="152"/>
    </row>
    <row r="196" spans="2:12" s="101" customFormat="1" x14ac:dyDescent="0.25">
      <c r="B196" s="112"/>
      <c r="C196" s="112"/>
      <c r="L196" s="152"/>
    </row>
    <row r="197" spans="2:12" s="101" customFormat="1" x14ac:dyDescent="0.25">
      <c r="B197" s="112"/>
      <c r="C197" s="112"/>
      <c r="L197" s="152"/>
    </row>
    <row r="198" spans="2:12" s="101" customFormat="1" x14ac:dyDescent="0.25">
      <c r="B198" s="112"/>
      <c r="C198" s="112"/>
      <c r="L198" s="152"/>
    </row>
    <row r="199" spans="2:12" s="101" customFormat="1" x14ac:dyDescent="0.25">
      <c r="B199" s="112"/>
      <c r="C199" s="112"/>
      <c r="L199" s="152"/>
    </row>
    <row r="200" spans="2:12" s="101" customFormat="1" x14ac:dyDescent="0.25">
      <c r="B200" s="112"/>
      <c r="C200" s="112"/>
      <c r="L200" s="152"/>
    </row>
    <row r="201" spans="2:12" s="101" customFormat="1" x14ac:dyDescent="0.25">
      <c r="B201" s="112"/>
      <c r="C201" s="112"/>
      <c r="L201" s="152"/>
    </row>
    <row r="202" spans="2:12" s="101" customFormat="1" x14ac:dyDescent="0.25">
      <c r="B202" s="112"/>
      <c r="C202" s="112"/>
      <c r="L202" s="152"/>
    </row>
    <row r="203" spans="2:12" s="101" customFormat="1" x14ac:dyDescent="0.25">
      <c r="B203" s="112"/>
      <c r="C203" s="112"/>
      <c r="L203" s="152"/>
    </row>
    <row r="204" spans="2:12" s="101" customFormat="1" x14ac:dyDescent="0.25">
      <c r="B204" s="112"/>
      <c r="C204" s="112"/>
      <c r="L204" s="152"/>
    </row>
    <row r="205" spans="2:12" s="101" customFormat="1" x14ac:dyDescent="0.25">
      <c r="B205" s="112"/>
      <c r="C205" s="112"/>
      <c r="L205" s="152"/>
    </row>
    <row r="206" spans="2:12" s="101" customFormat="1" x14ac:dyDescent="0.25">
      <c r="B206" s="112"/>
      <c r="C206" s="112"/>
      <c r="L206" s="152"/>
    </row>
    <row r="207" spans="2:12" s="101" customFormat="1" x14ac:dyDescent="0.25">
      <c r="B207" s="112"/>
      <c r="C207" s="112"/>
      <c r="L207" s="152"/>
    </row>
    <row r="208" spans="2:12" s="101" customFormat="1" x14ac:dyDescent="0.25">
      <c r="B208" s="112"/>
      <c r="C208" s="112"/>
      <c r="L208" s="152"/>
    </row>
    <row r="209" spans="2:12" s="101" customFormat="1" x14ac:dyDescent="0.25">
      <c r="B209" s="112"/>
      <c r="C209" s="112"/>
      <c r="L209" s="152"/>
    </row>
    <row r="210" spans="2:12" s="101" customFormat="1" x14ac:dyDescent="0.25">
      <c r="B210" s="112"/>
      <c r="C210" s="112"/>
      <c r="L210" s="152"/>
    </row>
    <row r="211" spans="2:12" s="101" customFormat="1" x14ac:dyDescent="0.25">
      <c r="B211" s="112"/>
      <c r="C211" s="112"/>
      <c r="L211" s="152"/>
    </row>
    <row r="212" spans="2:12" s="101" customFormat="1" x14ac:dyDescent="0.25">
      <c r="B212" s="112"/>
      <c r="C212" s="112"/>
      <c r="L212" s="152"/>
    </row>
    <row r="213" spans="2:12" s="101" customFormat="1" x14ac:dyDescent="0.25">
      <c r="B213" s="112"/>
      <c r="C213" s="112"/>
      <c r="L213" s="152"/>
    </row>
    <row r="214" spans="2:12" s="101" customFormat="1" x14ac:dyDescent="0.25">
      <c r="B214" s="112"/>
      <c r="C214" s="112"/>
      <c r="L214" s="152"/>
    </row>
    <row r="215" spans="2:12" s="101" customFormat="1" x14ac:dyDescent="0.25">
      <c r="B215" s="112"/>
      <c r="C215" s="112"/>
      <c r="L215" s="152"/>
    </row>
    <row r="216" spans="2:12" s="101" customFormat="1" x14ac:dyDescent="0.25">
      <c r="B216" s="112"/>
      <c r="C216" s="112"/>
      <c r="L216" s="152"/>
    </row>
    <row r="217" spans="2:12" s="101" customFormat="1" x14ac:dyDescent="0.25">
      <c r="B217" s="112"/>
      <c r="C217" s="112"/>
      <c r="L217" s="152"/>
    </row>
    <row r="218" spans="2:12" s="101" customFormat="1" x14ac:dyDescent="0.25">
      <c r="B218" s="112"/>
      <c r="C218" s="112"/>
      <c r="L218" s="152"/>
    </row>
    <row r="219" spans="2:12" s="101" customFormat="1" x14ac:dyDescent="0.25">
      <c r="B219" s="112"/>
      <c r="C219" s="112"/>
      <c r="L219" s="152"/>
    </row>
    <row r="220" spans="2:12" s="101" customFormat="1" x14ac:dyDescent="0.25">
      <c r="B220" s="112"/>
      <c r="C220" s="112"/>
      <c r="L220" s="152"/>
    </row>
    <row r="221" spans="2:12" s="101" customFormat="1" x14ac:dyDescent="0.25">
      <c r="B221" s="112"/>
      <c r="C221" s="112"/>
      <c r="L221" s="152"/>
    </row>
    <row r="222" spans="2:12" s="101" customFormat="1" x14ac:dyDescent="0.25">
      <c r="B222" s="112"/>
      <c r="C222" s="112"/>
      <c r="L222" s="152"/>
    </row>
    <row r="223" spans="2:12" s="101" customFormat="1" x14ac:dyDescent="0.25">
      <c r="B223" s="112"/>
      <c r="C223" s="112"/>
      <c r="L223" s="152"/>
    </row>
    <row r="224" spans="2:12" s="101" customFormat="1" x14ac:dyDescent="0.25">
      <c r="B224" s="112"/>
      <c r="C224" s="112"/>
      <c r="L224" s="152"/>
    </row>
    <row r="225" spans="2:12" s="101" customFormat="1" x14ac:dyDescent="0.25">
      <c r="B225" s="112"/>
      <c r="C225" s="112"/>
      <c r="L225" s="152"/>
    </row>
    <row r="226" spans="2:12" s="101" customFormat="1" x14ac:dyDescent="0.25">
      <c r="B226" s="112"/>
      <c r="C226" s="112"/>
      <c r="L226" s="152"/>
    </row>
    <row r="227" spans="2:12" s="101" customFormat="1" x14ac:dyDescent="0.25">
      <c r="B227" s="112"/>
      <c r="C227" s="112"/>
      <c r="L227" s="152"/>
    </row>
    <row r="228" spans="2:12" s="101" customFormat="1" x14ac:dyDescent="0.25">
      <c r="B228" s="112"/>
      <c r="C228" s="112"/>
      <c r="L228" s="152"/>
    </row>
    <row r="229" spans="2:12" s="101" customFormat="1" x14ac:dyDescent="0.25">
      <c r="B229" s="112"/>
      <c r="C229" s="112"/>
      <c r="L229" s="152"/>
    </row>
    <row r="230" spans="2:12" s="101" customFormat="1" x14ac:dyDescent="0.25">
      <c r="B230" s="112"/>
      <c r="C230" s="112"/>
      <c r="L230" s="152"/>
    </row>
    <row r="231" spans="2:12" s="101" customFormat="1" x14ac:dyDescent="0.25">
      <c r="B231" s="112"/>
      <c r="C231" s="112"/>
      <c r="L231" s="152"/>
    </row>
    <row r="232" spans="2:12" s="101" customFormat="1" x14ac:dyDescent="0.25">
      <c r="B232" s="112"/>
      <c r="C232" s="112"/>
      <c r="L232" s="152"/>
    </row>
    <row r="233" spans="2:12" s="101" customFormat="1" x14ac:dyDescent="0.25">
      <c r="B233" s="112"/>
      <c r="C233" s="112"/>
      <c r="L233" s="152"/>
    </row>
    <row r="234" spans="2:12" s="101" customFormat="1" x14ac:dyDescent="0.25">
      <c r="B234" s="112"/>
      <c r="C234" s="112"/>
      <c r="L234" s="152"/>
    </row>
    <row r="235" spans="2:12" s="101" customFormat="1" x14ac:dyDescent="0.25">
      <c r="B235" s="112"/>
      <c r="C235" s="112"/>
      <c r="L235" s="152"/>
    </row>
    <row r="236" spans="2:12" s="101" customFormat="1" x14ac:dyDescent="0.25">
      <c r="B236" s="112"/>
      <c r="C236" s="112"/>
      <c r="L236" s="152"/>
    </row>
    <row r="237" spans="2:12" s="101" customFormat="1" x14ac:dyDescent="0.25">
      <c r="B237" s="112"/>
      <c r="C237" s="112"/>
      <c r="L237" s="152"/>
    </row>
    <row r="238" spans="2:12" s="101" customFormat="1" x14ac:dyDescent="0.25">
      <c r="B238" s="112"/>
      <c r="C238" s="112"/>
      <c r="L238" s="152"/>
    </row>
    <row r="239" spans="2:12" s="101" customFormat="1" x14ac:dyDescent="0.25">
      <c r="B239" s="112"/>
      <c r="C239" s="112"/>
      <c r="L239" s="152"/>
    </row>
    <row r="240" spans="2:12" s="101" customFormat="1" x14ac:dyDescent="0.25">
      <c r="B240" s="112"/>
      <c r="C240" s="112"/>
      <c r="L240" s="152"/>
    </row>
    <row r="241" spans="2:12" s="101" customFormat="1" x14ac:dyDescent="0.25">
      <c r="B241" s="112"/>
      <c r="C241" s="112"/>
      <c r="L241" s="152"/>
    </row>
    <row r="242" spans="2:12" s="101" customFormat="1" x14ac:dyDescent="0.25">
      <c r="B242" s="112"/>
      <c r="C242" s="112"/>
      <c r="L242" s="152"/>
    </row>
    <row r="243" spans="2:12" s="101" customFormat="1" x14ac:dyDescent="0.25">
      <c r="B243" s="112"/>
      <c r="C243" s="112"/>
      <c r="L243" s="152"/>
    </row>
    <row r="244" spans="2:12" s="101" customFormat="1" x14ac:dyDescent="0.25">
      <c r="B244" s="112"/>
      <c r="C244" s="112"/>
      <c r="L244" s="152"/>
    </row>
    <row r="245" spans="2:12" s="101" customFormat="1" x14ac:dyDescent="0.25">
      <c r="B245" s="112"/>
      <c r="C245" s="112"/>
      <c r="L245" s="152"/>
    </row>
    <row r="246" spans="2:12" s="101" customFormat="1" x14ac:dyDescent="0.25">
      <c r="B246" s="112"/>
      <c r="C246" s="112"/>
      <c r="L246" s="152"/>
    </row>
    <row r="247" spans="2:12" s="101" customFormat="1" x14ac:dyDescent="0.25">
      <c r="B247" s="112"/>
      <c r="C247" s="112"/>
      <c r="L247" s="152"/>
    </row>
    <row r="248" spans="2:12" s="101" customFormat="1" x14ac:dyDescent="0.25">
      <c r="B248" s="112"/>
      <c r="C248" s="112"/>
      <c r="L248" s="152"/>
    </row>
    <row r="249" spans="2:12" s="101" customFormat="1" x14ac:dyDescent="0.25">
      <c r="B249" s="112"/>
      <c r="C249" s="112"/>
      <c r="L249" s="152"/>
    </row>
    <row r="250" spans="2:12" s="101" customFormat="1" x14ac:dyDescent="0.25">
      <c r="B250" s="112"/>
      <c r="C250" s="112"/>
      <c r="L250" s="152"/>
    </row>
    <row r="251" spans="2:12" s="101" customFormat="1" x14ac:dyDescent="0.25">
      <c r="B251" s="112"/>
      <c r="C251" s="112"/>
      <c r="L251" s="152"/>
    </row>
    <row r="252" spans="2:12" s="101" customFormat="1" x14ac:dyDescent="0.25">
      <c r="B252" s="112"/>
      <c r="C252" s="112"/>
      <c r="L252" s="152"/>
    </row>
    <row r="253" spans="2:12" s="101" customFormat="1" x14ac:dyDescent="0.25">
      <c r="B253" s="112"/>
      <c r="C253" s="112"/>
      <c r="L253" s="152"/>
    </row>
    <row r="254" spans="2:12" s="101" customFormat="1" x14ac:dyDescent="0.25">
      <c r="B254" s="112"/>
      <c r="C254" s="112"/>
      <c r="L254" s="152"/>
    </row>
    <row r="255" spans="2:12" s="101" customFormat="1" x14ac:dyDescent="0.25">
      <c r="B255" s="112"/>
      <c r="C255" s="112"/>
      <c r="L255" s="152"/>
    </row>
    <row r="256" spans="2:12" s="101" customFormat="1" x14ac:dyDescent="0.25">
      <c r="B256" s="112"/>
      <c r="C256" s="112"/>
      <c r="L256" s="152"/>
    </row>
    <row r="257" spans="2:12" s="101" customFormat="1" x14ac:dyDescent="0.25">
      <c r="B257" s="112"/>
      <c r="C257" s="112"/>
      <c r="L257" s="152"/>
    </row>
    <row r="258" spans="2:12" s="101" customFormat="1" x14ac:dyDescent="0.25">
      <c r="B258" s="112"/>
      <c r="C258" s="112"/>
      <c r="L258" s="152"/>
    </row>
    <row r="259" spans="2:12" s="101" customFormat="1" x14ac:dyDescent="0.25">
      <c r="B259" s="112"/>
      <c r="C259" s="112"/>
      <c r="L259" s="152"/>
    </row>
    <row r="260" spans="2:12" s="101" customFormat="1" x14ac:dyDescent="0.25">
      <c r="B260" s="112"/>
      <c r="C260" s="112"/>
      <c r="L260" s="152"/>
    </row>
    <row r="261" spans="2:12" s="101" customFormat="1" x14ac:dyDescent="0.25">
      <c r="B261" s="112"/>
      <c r="C261" s="112"/>
      <c r="L261" s="152"/>
    </row>
    <row r="262" spans="2:12" s="101" customFormat="1" x14ac:dyDescent="0.25">
      <c r="B262" s="112"/>
      <c r="C262" s="112"/>
      <c r="L262" s="152"/>
    </row>
    <row r="263" spans="2:12" s="101" customFormat="1" x14ac:dyDescent="0.25">
      <c r="B263" s="112"/>
      <c r="C263" s="112"/>
      <c r="L263" s="152"/>
    </row>
    <row r="264" spans="2:12" s="101" customFormat="1" x14ac:dyDescent="0.25">
      <c r="B264" s="112"/>
      <c r="C264" s="112"/>
      <c r="L264" s="152"/>
    </row>
    <row r="265" spans="2:12" s="101" customFormat="1" x14ac:dyDescent="0.25">
      <c r="B265" s="112"/>
      <c r="C265" s="112"/>
      <c r="L265" s="152"/>
    </row>
    <row r="266" spans="2:12" s="101" customFormat="1" x14ac:dyDescent="0.25">
      <c r="B266" s="112"/>
      <c r="C266" s="112"/>
      <c r="L266" s="152"/>
    </row>
    <row r="267" spans="2:12" s="101" customFormat="1" x14ac:dyDescent="0.25">
      <c r="B267" s="112"/>
      <c r="C267" s="112"/>
      <c r="L267" s="152"/>
    </row>
    <row r="268" spans="2:12" s="101" customFormat="1" x14ac:dyDescent="0.25">
      <c r="B268" s="112"/>
      <c r="C268" s="112"/>
      <c r="L268" s="152"/>
    </row>
    <row r="269" spans="2:12" s="101" customFormat="1" x14ac:dyDescent="0.25">
      <c r="B269" s="112"/>
      <c r="C269" s="112"/>
      <c r="L269" s="152"/>
    </row>
    <row r="270" spans="2:12" s="101" customFormat="1" x14ac:dyDescent="0.25">
      <c r="B270" s="112"/>
      <c r="C270" s="112"/>
      <c r="L270" s="152"/>
    </row>
    <row r="271" spans="2:12" s="101" customFormat="1" x14ac:dyDescent="0.25">
      <c r="B271" s="112"/>
      <c r="C271" s="112"/>
      <c r="L271" s="152"/>
    </row>
    <row r="272" spans="2:12" s="101" customFormat="1" x14ac:dyDescent="0.25">
      <c r="B272" s="112"/>
      <c r="C272" s="112"/>
      <c r="L272" s="152"/>
    </row>
    <row r="273" spans="2:12" s="101" customFormat="1" x14ac:dyDescent="0.25">
      <c r="B273" s="112"/>
      <c r="C273" s="112"/>
      <c r="L273" s="152"/>
    </row>
    <row r="274" spans="2:12" s="101" customFormat="1" x14ac:dyDescent="0.25">
      <c r="B274" s="112"/>
      <c r="C274" s="112"/>
      <c r="L274" s="152"/>
    </row>
    <row r="275" spans="2:12" s="101" customFormat="1" x14ac:dyDescent="0.25">
      <c r="B275" s="112"/>
      <c r="C275" s="112"/>
      <c r="L275" s="152"/>
    </row>
    <row r="276" spans="2:12" s="101" customFormat="1" x14ac:dyDescent="0.25">
      <c r="B276" s="112"/>
      <c r="C276" s="112"/>
      <c r="L276" s="152"/>
    </row>
    <row r="277" spans="2:12" s="101" customFormat="1" x14ac:dyDescent="0.25">
      <c r="B277" s="112"/>
      <c r="C277" s="112"/>
      <c r="L277" s="152"/>
    </row>
    <row r="278" spans="2:12" s="101" customFormat="1" x14ac:dyDescent="0.25">
      <c r="B278" s="112"/>
      <c r="C278" s="112"/>
      <c r="L278" s="152"/>
    </row>
    <row r="279" spans="2:12" s="101" customFormat="1" x14ac:dyDescent="0.25">
      <c r="B279" s="112"/>
      <c r="C279" s="112"/>
      <c r="L279" s="152"/>
    </row>
    <row r="280" spans="2:12" s="101" customFormat="1" x14ac:dyDescent="0.25">
      <c r="B280" s="112"/>
      <c r="C280" s="112"/>
      <c r="L280" s="152"/>
    </row>
    <row r="281" spans="2:12" s="101" customFormat="1" x14ac:dyDescent="0.25">
      <c r="B281" s="112"/>
      <c r="C281" s="112"/>
      <c r="L281" s="152"/>
    </row>
    <row r="282" spans="2:12" s="101" customFormat="1" x14ac:dyDescent="0.25">
      <c r="B282" s="112"/>
      <c r="C282" s="112"/>
      <c r="L282" s="152"/>
    </row>
    <row r="283" spans="2:12" s="101" customFormat="1" x14ac:dyDescent="0.25">
      <c r="B283" s="112"/>
      <c r="C283" s="112"/>
      <c r="L283" s="152"/>
    </row>
    <row r="284" spans="2:12" s="101" customFormat="1" x14ac:dyDescent="0.25">
      <c r="B284" s="112"/>
      <c r="C284" s="112"/>
      <c r="L284" s="152"/>
    </row>
    <row r="285" spans="2:12" s="101" customFormat="1" x14ac:dyDescent="0.25">
      <c r="B285" s="112"/>
      <c r="C285" s="112"/>
      <c r="L285" s="152"/>
    </row>
    <row r="286" spans="2:12" s="101" customFormat="1" x14ac:dyDescent="0.25">
      <c r="B286" s="112"/>
      <c r="C286" s="112"/>
      <c r="L286" s="152"/>
    </row>
    <row r="287" spans="2:12" s="101" customFormat="1" x14ac:dyDescent="0.25">
      <c r="B287" s="112"/>
      <c r="C287" s="112"/>
      <c r="L287" s="152"/>
    </row>
    <row r="288" spans="2:12" s="101" customFormat="1" x14ac:dyDescent="0.25">
      <c r="B288" s="112"/>
      <c r="C288" s="112"/>
      <c r="L288" s="152"/>
    </row>
    <row r="289" spans="2:12" s="101" customFormat="1" x14ac:dyDescent="0.25">
      <c r="B289" s="112"/>
      <c r="C289" s="112"/>
      <c r="L289" s="152"/>
    </row>
    <row r="290" spans="2:12" s="101" customFormat="1" x14ac:dyDescent="0.25">
      <c r="B290" s="112"/>
      <c r="C290" s="112"/>
      <c r="L290" s="152"/>
    </row>
    <row r="291" spans="2:12" s="101" customFormat="1" x14ac:dyDescent="0.25">
      <c r="B291" s="112"/>
      <c r="C291" s="112"/>
      <c r="L291" s="152"/>
    </row>
    <row r="292" spans="2:12" s="101" customFormat="1" x14ac:dyDescent="0.25">
      <c r="B292" s="112"/>
      <c r="C292" s="112"/>
      <c r="L292" s="152"/>
    </row>
    <row r="293" spans="2:12" s="101" customFormat="1" x14ac:dyDescent="0.25">
      <c r="B293" s="112"/>
      <c r="C293" s="112"/>
      <c r="L293" s="152"/>
    </row>
    <row r="294" spans="2:12" s="101" customFormat="1" x14ac:dyDescent="0.25">
      <c r="B294" s="112"/>
      <c r="C294" s="112"/>
      <c r="L294" s="152"/>
    </row>
    <row r="295" spans="2:12" s="101" customFormat="1" x14ac:dyDescent="0.25">
      <c r="B295" s="112"/>
      <c r="C295" s="112"/>
      <c r="L295" s="152"/>
    </row>
    <row r="296" spans="2:12" s="101" customFormat="1" x14ac:dyDescent="0.25">
      <c r="B296" s="112"/>
      <c r="C296" s="112"/>
      <c r="L296" s="152"/>
    </row>
    <row r="297" spans="2:12" s="101" customFormat="1" x14ac:dyDescent="0.25">
      <c r="B297" s="112"/>
      <c r="C297" s="112"/>
      <c r="L297" s="152"/>
    </row>
    <row r="298" spans="2:12" s="101" customFormat="1" x14ac:dyDescent="0.25">
      <c r="B298" s="112"/>
      <c r="C298" s="112"/>
      <c r="L298" s="152"/>
    </row>
    <row r="299" spans="2:12" s="101" customFormat="1" x14ac:dyDescent="0.25">
      <c r="B299" s="112"/>
      <c r="C299" s="112"/>
      <c r="L299" s="152"/>
    </row>
    <row r="300" spans="2:12" s="101" customFormat="1" x14ac:dyDescent="0.25">
      <c r="B300" s="112"/>
      <c r="C300" s="112"/>
      <c r="L300" s="152"/>
    </row>
    <row r="301" spans="2:12" s="101" customFormat="1" x14ac:dyDescent="0.25">
      <c r="B301" s="112"/>
      <c r="C301" s="112"/>
      <c r="L301" s="152"/>
    </row>
    <row r="302" spans="2:12" s="101" customFormat="1" x14ac:dyDescent="0.25">
      <c r="B302" s="112"/>
      <c r="C302" s="112"/>
      <c r="L302" s="152"/>
    </row>
    <row r="303" spans="2:12" s="101" customFormat="1" x14ac:dyDescent="0.25">
      <c r="B303" s="112"/>
      <c r="C303" s="112"/>
      <c r="L303" s="152"/>
    </row>
    <row r="304" spans="2:12" s="101" customFormat="1" x14ac:dyDescent="0.25">
      <c r="B304" s="112"/>
      <c r="C304" s="112"/>
      <c r="L304" s="152"/>
    </row>
    <row r="305" spans="2:12" s="101" customFormat="1" x14ac:dyDescent="0.25">
      <c r="B305" s="112"/>
      <c r="C305" s="112"/>
      <c r="L305" s="152"/>
    </row>
    <row r="306" spans="2:12" s="101" customFormat="1" x14ac:dyDescent="0.25">
      <c r="B306" s="112"/>
      <c r="C306" s="112"/>
      <c r="L306" s="152"/>
    </row>
    <row r="307" spans="2:12" s="101" customFormat="1" x14ac:dyDescent="0.25">
      <c r="B307" s="112"/>
      <c r="C307" s="112"/>
      <c r="L307" s="152"/>
    </row>
    <row r="308" spans="2:12" s="101" customFormat="1" x14ac:dyDescent="0.25">
      <c r="B308" s="112"/>
      <c r="C308" s="112"/>
      <c r="L308" s="152"/>
    </row>
    <row r="309" spans="2:12" s="101" customFormat="1" x14ac:dyDescent="0.25">
      <c r="B309" s="112"/>
      <c r="C309" s="112"/>
      <c r="L309" s="152"/>
    </row>
    <row r="310" spans="2:12" s="101" customFormat="1" x14ac:dyDescent="0.25">
      <c r="B310" s="112"/>
      <c r="C310" s="112"/>
      <c r="L310" s="152"/>
    </row>
    <row r="311" spans="2:12" s="101" customFormat="1" x14ac:dyDescent="0.25">
      <c r="B311" s="112"/>
      <c r="C311" s="112"/>
      <c r="L311" s="152"/>
    </row>
    <row r="312" spans="2:12" s="101" customFormat="1" x14ac:dyDescent="0.25">
      <c r="B312" s="112"/>
      <c r="C312" s="112"/>
      <c r="L312" s="152"/>
    </row>
    <row r="313" spans="2:12" s="101" customFormat="1" x14ac:dyDescent="0.25">
      <c r="B313" s="112"/>
      <c r="C313" s="112"/>
      <c r="L313" s="152"/>
    </row>
    <row r="314" spans="2:12" s="101" customFormat="1" x14ac:dyDescent="0.25">
      <c r="B314" s="112"/>
      <c r="C314" s="112"/>
      <c r="L314" s="152"/>
    </row>
    <row r="315" spans="2:12" s="101" customFormat="1" x14ac:dyDescent="0.25">
      <c r="B315" s="112"/>
      <c r="C315" s="112"/>
      <c r="L315" s="152"/>
    </row>
    <row r="316" spans="2:12" s="101" customFormat="1" x14ac:dyDescent="0.25">
      <c r="B316" s="112"/>
      <c r="C316" s="112"/>
      <c r="L316" s="152"/>
    </row>
    <row r="317" spans="2:12" s="101" customFormat="1" x14ac:dyDescent="0.25">
      <c r="B317" s="112"/>
      <c r="C317" s="112"/>
      <c r="L317" s="152"/>
    </row>
    <row r="318" spans="2:12" s="101" customFormat="1" x14ac:dyDescent="0.25">
      <c r="B318" s="112"/>
      <c r="C318" s="112"/>
      <c r="L318" s="152"/>
    </row>
    <row r="319" spans="2:12" s="101" customFormat="1" x14ac:dyDescent="0.25">
      <c r="B319" s="112"/>
      <c r="C319" s="112"/>
      <c r="L319" s="152"/>
    </row>
    <row r="320" spans="2:12" s="101" customFormat="1" x14ac:dyDescent="0.25">
      <c r="B320" s="112"/>
      <c r="C320" s="112"/>
      <c r="L320" s="152"/>
    </row>
    <row r="321" spans="2:12" s="101" customFormat="1" x14ac:dyDescent="0.25">
      <c r="B321" s="112"/>
      <c r="C321" s="112"/>
      <c r="L321" s="152"/>
    </row>
    <row r="322" spans="2:12" s="101" customFormat="1" x14ac:dyDescent="0.25">
      <c r="B322" s="112"/>
      <c r="C322" s="112"/>
      <c r="L322" s="152"/>
    </row>
    <row r="323" spans="2:12" s="101" customFormat="1" x14ac:dyDescent="0.25">
      <c r="B323" s="112"/>
      <c r="C323" s="112"/>
      <c r="L323" s="152"/>
    </row>
    <row r="324" spans="2:12" s="101" customFormat="1" x14ac:dyDescent="0.25">
      <c r="B324" s="112"/>
      <c r="C324" s="112"/>
      <c r="L324" s="152"/>
    </row>
    <row r="325" spans="2:12" s="101" customFormat="1" x14ac:dyDescent="0.25">
      <c r="B325" s="112"/>
      <c r="C325" s="112"/>
      <c r="L325" s="152"/>
    </row>
    <row r="326" spans="2:12" s="101" customFormat="1" x14ac:dyDescent="0.25">
      <c r="B326" s="112"/>
      <c r="C326" s="112"/>
      <c r="L326" s="152"/>
    </row>
    <row r="327" spans="2:12" s="101" customFormat="1" x14ac:dyDescent="0.25">
      <c r="B327" s="112"/>
      <c r="C327" s="112"/>
      <c r="L327" s="152"/>
    </row>
    <row r="328" spans="2:12" s="101" customFormat="1" x14ac:dyDescent="0.25">
      <c r="B328" s="112"/>
      <c r="C328" s="112"/>
      <c r="L328" s="152"/>
    </row>
    <row r="329" spans="2:12" s="101" customFormat="1" x14ac:dyDescent="0.25">
      <c r="B329" s="112"/>
      <c r="C329" s="112"/>
      <c r="L329" s="152"/>
    </row>
    <row r="330" spans="2:12" s="101" customFormat="1" x14ac:dyDescent="0.25">
      <c r="B330" s="112"/>
      <c r="C330" s="112"/>
      <c r="L330" s="152"/>
    </row>
    <row r="331" spans="2:12" s="101" customFormat="1" x14ac:dyDescent="0.25">
      <c r="B331" s="112"/>
      <c r="C331" s="112"/>
      <c r="L331" s="152"/>
    </row>
    <row r="332" spans="2:12" s="101" customFormat="1" x14ac:dyDescent="0.25">
      <c r="B332" s="112"/>
      <c r="C332" s="112"/>
      <c r="L332" s="152"/>
    </row>
    <row r="333" spans="2:12" s="101" customFormat="1" x14ac:dyDescent="0.25">
      <c r="B333" s="112"/>
      <c r="C333" s="112"/>
      <c r="L333" s="152"/>
    </row>
    <row r="334" spans="2:12" s="101" customFormat="1" x14ac:dyDescent="0.25">
      <c r="B334" s="112"/>
      <c r="C334" s="112"/>
      <c r="L334" s="152"/>
    </row>
    <row r="335" spans="2:12" s="101" customFormat="1" x14ac:dyDescent="0.25">
      <c r="B335" s="112"/>
      <c r="C335" s="112"/>
      <c r="L335" s="152"/>
    </row>
    <row r="336" spans="2:12" s="101" customFormat="1" x14ac:dyDescent="0.25">
      <c r="B336" s="112"/>
      <c r="C336" s="112"/>
      <c r="L336" s="152"/>
    </row>
    <row r="337" spans="2:12" s="101" customFormat="1" x14ac:dyDescent="0.25">
      <c r="B337" s="112"/>
      <c r="C337" s="112"/>
      <c r="L337" s="152"/>
    </row>
    <row r="338" spans="2:12" s="101" customFormat="1" x14ac:dyDescent="0.25">
      <c r="B338" s="112"/>
      <c r="C338" s="112"/>
      <c r="L338" s="152"/>
    </row>
    <row r="339" spans="2:12" s="101" customFormat="1" x14ac:dyDescent="0.25">
      <c r="B339" s="112"/>
      <c r="C339" s="112"/>
      <c r="L339" s="152"/>
    </row>
    <row r="340" spans="2:12" s="101" customFormat="1" x14ac:dyDescent="0.25">
      <c r="B340" s="112"/>
      <c r="C340" s="112"/>
      <c r="L340" s="152"/>
    </row>
    <row r="341" spans="2:12" s="101" customFormat="1" x14ac:dyDescent="0.25">
      <c r="B341" s="112"/>
      <c r="C341" s="112"/>
      <c r="L341" s="152"/>
    </row>
    <row r="342" spans="2:12" s="101" customFormat="1" x14ac:dyDescent="0.25">
      <c r="B342" s="112"/>
      <c r="C342" s="112"/>
      <c r="L342" s="152"/>
    </row>
    <row r="343" spans="2:12" s="101" customFormat="1" x14ac:dyDescent="0.25">
      <c r="B343" s="112"/>
      <c r="C343" s="112"/>
      <c r="L343" s="152"/>
    </row>
    <row r="344" spans="2:12" s="101" customFormat="1" x14ac:dyDescent="0.25">
      <c r="B344" s="112"/>
      <c r="C344" s="112"/>
      <c r="L344" s="152"/>
    </row>
    <row r="345" spans="2:12" s="101" customFormat="1" x14ac:dyDescent="0.25">
      <c r="B345" s="112"/>
      <c r="C345" s="112"/>
      <c r="L345" s="152"/>
    </row>
    <row r="346" spans="2:12" s="101" customFormat="1" x14ac:dyDescent="0.25">
      <c r="B346" s="112"/>
      <c r="C346" s="112"/>
      <c r="L346" s="152"/>
    </row>
    <row r="347" spans="2:12" s="101" customFormat="1" x14ac:dyDescent="0.25">
      <c r="B347" s="112"/>
      <c r="C347" s="112"/>
      <c r="L347" s="152"/>
    </row>
    <row r="348" spans="2:12" s="101" customFormat="1" x14ac:dyDescent="0.25">
      <c r="B348" s="112"/>
      <c r="C348" s="112"/>
      <c r="L348" s="152"/>
    </row>
    <row r="349" spans="2:12" s="101" customFormat="1" x14ac:dyDescent="0.25">
      <c r="B349" s="112"/>
      <c r="C349" s="112"/>
      <c r="L349" s="152"/>
    </row>
    <row r="350" spans="2:12" s="101" customFormat="1" x14ac:dyDescent="0.25">
      <c r="B350" s="112"/>
      <c r="C350" s="112"/>
      <c r="L350" s="152"/>
    </row>
    <row r="351" spans="2:12" s="101" customFormat="1" x14ac:dyDescent="0.25">
      <c r="B351" s="112"/>
      <c r="C351" s="112"/>
      <c r="L351" s="152"/>
    </row>
    <row r="352" spans="2:12" s="101" customFormat="1" x14ac:dyDescent="0.25">
      <c r="B352" s="112"/>
      <c r="C352" s="112"/>
      <c r="L352" s="152"/>
    </row>
    <row r="353" spans="2:12" s="101" customFormat="1" x14ac:dyDescent="0.25">
      <c r="B353" s="112"/>
      <c r="C353" s="112"/>
      <c r="L353" s="152"/>
    </row>
    <row r="354" spans="2:12" s="101" customFormat="1" x14ac:dyDescent="0.25">
      <c r="B354" s="112"/>
      <c r="C354" s="112"/>
      <c r="L354" s="152"/>
    </row>
    <row r="355" spans="2:12" s="101" customFormat="1" x14ac:dyDescent="0.25">
      <c r="B355" s="112"/>
      <c r="C355" s="112"/>
      <c r="L355" s="152"/>
    </row>
    <row r="356" spans="2:12" s="101" customFormat="1" x14ac:dyDescent="0.25">
      <c r="B356" s="112"/>
      <c r="C356" s="112"/>
      <c r="L356" s="152"/>
    </row>
    <row r="357" spans="2:12" s="101" customFormat="1" x14ac:dyDescent="0.25">
      <c r="B357" s="112"/>
      <c r="C357" s="112"/>
      <c r="L357" s="152"/>
    </row>
    <row r="358" spans="2:12" s="101" customFormat="1" x14ac:dyDescent="0.25">
      <c r="B358" s="112"/>
      <c r="C358" s="112"/>
      <c r="L358" s="152"/>
    </row>
    <row r="359" spans="2:12" s="101" customFormat="1" x14ac:dyDescent="0.25">
      <c r="B359" s="112"/>
      <c r="C359" s="112"/>
      <c r="L359" s="152"/>
    </row>
    <row r="360" spans="2:12" s="101" customFormat="1" x14ac:dyDescent="0.25">
      <c r="B360" s="112"/>
      <c r="C360" s="112"/>
      <c r="L360" s="152"/>
    </row>
    <row r="361" spans="2:12" s="101" customFormat="1" x14ac:dyDescent="0.25">
      <c r="B361" s="112"/>
      <c r="C361" s="112"/>
      <c r="L361" s="152"/>
    </row>
    <row r="362" spans="2:12" s="101" customFormat="1" x14ac:dyDescent="0.25">
      <c r="B362" s="112"/>
      <c r="C362" s="112"/>
      <c r="L362" s="152"/>
    </row>
    <row r="363" spans="2:12" s="101" customFormat="1" x14ac:dyDescent="0.25">
      <c r="B363" s="112"/>
      <c r="C363" s="112"/>
      <c r="L363" s="152"/>
    </row>
    <row r="364" spans="2:12" s="101" customFormat="1" x14ac:dyDescent="0.25">
      <c r="B364" s="112"/>
      <c r="C364" s="112"/>
      <c r="L364" s="152"/>
    </row>
    <row r="365" spans="2:12" s="101" customFormat="1" x14ac:dyDescent="0.25">
      <c r="B365" s="112"/>
      <c r="C365" s="112"/>
      <c r="L365" s="152"/>
    </row>
    <row r="366" spans="2:12" s="101" customFormat="1" x14ac:dyDescent="0.25">
      <c r="B366" s="112"/>
      <c r="C366" s="112"/>
      <c r="L366" s="152"/>
    </row>
    <row r="367" spans="2:12" s="101" customFormat="1" x14ac:dyDescent="0.25">
      <c r="B367" s="112"/>
      <c r="C367" s="112"/>
      <c r="L367" s="152"/>
    </row>
    <row r="368" spans="2:12" s="101" customFormat="1" x14ac:dyDescent="0.25">
      <c r="B368" s="112"/>
      <c r="C368" s="112"/>
      <c r="L368" s="152"/>
    </row>
    <row r="369" spans="2:12" s="101" customFormat="1" x14ac:dyDescent="0.25">
      <c r="B369" s="112"/>
      <c r="C369" s="112"/>
      <c r="L369" s="152"/>
    </row>
    <row r="370" spans="2:12" s="101" customFormat="1" x14ac:dyDescent="0.25">
      <c r="B370" s="112"/>
      <c r="C370" s="112"/>
      <c r="L370" s="152"/>
    </row>
    <row r="371" spans="2:12" s="101" customFormat="1" x14ac:dyDescent="0.25">
      <c r="B371" s="112"/>
      <c r="C371" s="112"/>
      <c r="L371" s="152"/>
    </row>
    <row r="372" spans="2:12" s="101" customFormat="1" x14ac:dyDescent="0.25">
      <c r="B372" s="112"/>
      <c r="C372" s="112"/>
      <c r="L372" s="152"/>
    </row>
    <row r="373" spans="2:12" s="101" customFormat="1" x14ac:dyDescent="0.25">
      <c r="B373" s="112"/>
      <c r="C373" s="112"/>
      <c r="L373" s="152"/>
    </row>
    <row r="374" spans="2:12" s="101" customFormat="1" x14ac:dyDescent="0.25">
      <c r="B374" s="112"/>
      <c r="C374" s="112"/>
      <c r="L374" s="152"/>
    </row>
    <row r="375" spans="2:12" s="101" customFormat="1" x14ac:dyDescent="0.25">
      <c r="B375" s="112"/>
      <c r="C375" s="112"/>
      <c r="L375" s="152"/>
    </row>
    <row r="376" spans="2:12" s="101" customFormat="1" x14ac:dyDescent="0.25">
      <c r="B376" s="112"/>
      <c r="C376" s="112"/>
      <c r="L376" s="152"/>
    </row>
    <row r="377" spans="2:12" s="101" customFormat="1" x14ac:dyDescent="0.25">
      <c r="B377" s="112"/>
      <c r="C377" s="112"/>
      <c r="L377" s="152"/>
    </row>
    <row r="378" spans="2:12" s="101" customFormat="1" x14ac:dyDescent="0.25">
      <c r="B378" s="112"/>
      <c r="C378" s="112"/>
      <c r="L378" s="152"/>
    </row>
    <row r="379" spans="2:12" s="101" customFormat="1" x14ac:dyDescent="0.25">
      <c r="B379" s="112"/>
      <c r="C379" s="112"/>
      <c r="L379" s="152"/>
    </row>
    <row r="380" spans="2:12" s="101" customFormat="1" x14ac:dyDescent="0.25">
      <c r="B380" s="112"/>
      <c r="C380" s="112"/>
      <c r="L380" s="152"/>
    </row>
    <row r="381" spans="2:12" s="101" customFormat="1" x14ac:dyDescent="0.25">
      <c r="B381" s="112"/>
      <c r="C381" s="112"/>
      <c r="L381" s="152"/>
    </row>
    <row r="382" spans="2:12" s="101" customFormat="1" x14ac:dyDescent="0.25">
      <c r="B382" s="112"/>
      <c r="C382" s="112"/>
      <c r="L382" s="152"/>
    </row>
    <row r="383" spans="2:12" s="101" customFormat="1" x14ac:dyDescent="0.25">
      <c r="B383" s="112"/>
      <c r="C383" s="112"/>
      <c r="L383" s="152"/>
    </row>
    <row r="384" spans="2:12" s="101" customFormat="1" x14ac:dyDescent="0.25">
      <c r="B384" s="112"/>
      <c r="C384" s="112"/>
      <c r="L384" s="152"/>
    </row>
    <row r="385" spans="2:12" s="101" customFormat="1" x14ac:dyDescent="0.25">
      <c r="B385" s="112"/>
      <c r="C385" s="112"/>
      <c r="L385" s="152"/>
    </row>
    <row r="386" spans="2:12" s="101" customFormat="1" x14ac:dyDescent="0.25">
      <c r="B386" s="112"/>
      <c r="C386" s="112"/>
      <c r="L386" s="152"/>
    </row>
    <row r="387" spans="2:12" s="101" customFormat="1" x14ac:dyDescent="0.25">
      <c r="B387" s="112"/>
      <c r="C387" s="112"/>
      <c r="L387" s="152"/>
    </row>
    <row r="388" spans="2:12" s="101" customFormat="1" x14ac:dyDescent="0.25">
      <c r="B388" s="112"/>
      <c r="C388" s="112"/>
      <c r="L388" s="152"/>
    </row>
    <row r="389" spans="2:12" s="101" customFormat="1" x14ac:dyDescent="0.25">
      <c r="B389" s="112"/>
      <c r="C389" s="112"/>
      <c r="L389" s="152"/>
    </row>
    <row r="390" spans="2:12" s="101" customFormat="1" x14ac:dyDescent="0.25">
      <c r="B390" s="112"/>
      <c r="C390" s="112"/>
      <c r="L390" s="152"/>
    </row>
    <row r="391" spans="2:12" s="101" customFormat="1" x14ac:dyDescent="0.25">
      <c r="B391" s="112"/>
      <c r="C391" s="112"/>
      <c r="L391" s="152"/>
    </row>
    <row r="392" spans="2:12" s="101" customFormat="1" x14ac:dyDescent="0.25">
      <c r="B392" s="112"/>
      <c r="C392" s="112"/>
      <c r="L392" s="152"/>
    </row>
    <row r="393" spans="2:12" s="101" customFormat="1" x14ac:dyDescent="0.25">
      <c r="B393" s="112"/>
      <c r="C393" s="112"/>
      <c r="L393" s="152"/>
    </row>
    <row r="394" spans="2:12" s="101" customFormat="1" x14ac:dyDescent="0.25">
      <c r="B394" s="112"/>
      <c r="C394" s="112"/>
      <c r="L394" s="152"/>
    </row>
    <row r="395" spans="2:12" s="101" customFormat="1" x14ac:dyDescent="0.25">
      <c r="B395" s="112"/>
      <c r="C395" s="112"/>
      <c r="L395" s="152"/>
    </row>
    <row r="396" spans="2:12" s="101" customFormat="1" x14ac:dyDescent="0.25">
      <c r="B396" s="112"/>
      <c r="C396" s="112"/>
      <c r="L396" s="152"/>
    </row>
    <row r="397" spans="2:12" s="101" customFormat="1" x14ac:dyDescent="0.25">
      <c r="B397" s="112"/>
      <c r="C397" s="112"/>
      <c r="L397" s="152"/>
    </row>
    <row r="398" spans="2:12" s="101" customFormat="1" x14ac:dyDescent="0.25">
      <c r="B398" s="112"/>
      <c r="C398" s="112"/>
      <c r="L398" s="152"/>
    </row>
    <row r="399" spans="2:12" s="101" customFormat="1" x14ac:dyDescent="0.25">
      <c r="B399" s="112"/>
      <c r="C399" s="112"/>
      <c r="L399" s="152"/>
    </row>
    <row r="400" spans="2:12" s="101" customFormat="1" x14ac:dyDescent="0.25">
      <c r="B400" s="112"/>
      <c r="C400" s="112"/>
      <c r="L400" s="152"/>
    </row>
    <row r="401" spans="2:12" s="101" customFormat="1" x14ac:dyDescent="0.25">
      <c r="B401" s="112"/>
      <c r="C401" s="112"/>
      <c r="L401" s="152"/>
    </row>
    <row r="402" spans="2:12" s="101" customFormat="1" x14ac:dyDescent="0.25">
      <c r="B402" s="112"/>
      <c r="C402" s="112"/>
      <c r="L402" s="152"/>
    </row>
    <row r="403" spans="2:12" s="101" customFormat="1" x14ac:dyDescent="0.25">
      <c r="B403" s="112"/>
      <c r="C403" s="112"/>
      <c r="L403" s="152"/>
    </row>
    <row r="404" spans="2:12" s="101" customFormat="1" x14ac:dyDescent="0.25">
      <c r="B404" s="112"/>
      <c r="C404" s="112"/>
      <c r="L404" s="152"/>
    </row>
    <row r="405" spans="2:12" s="101" customFormat="1" x14ac:dyDescent="0.25">
      <c r="B405" s="112"/>
      <c r="C405" s="112"/>
      <c r="L405" s="152"/>
    </row>
    <row r="406" spans="2:12" s="101" customFormat="1" x14ac:dyDescent="0.25">
      <c r="B406" s="112"/>
      <c r="C406" s="112"/>
      <c r="L406" s="152"/>
    </row>
    <row r="407" spans="2:12" s="101" customFormat="1" x14ac:dyDescent="0.25">
      <c r="B407" s="112"/>
      <c r="C407" s="112"/>
      <c r="L407" s="152"/>
    </row>
    <row r="408" spans="2:12" s="101" customFormat="1" x14ac:dyDescent="0.25">
      <c r="B408" s="112"/>
      <c r="C408" s="112"/>
      <c r="L408" s="152"/>
    </row>
    <row r="409" spans="2:12" s="101" customFormat="1" x14ac:dyDescent="0.25">
      <c r="B409" s="112"/>
      <c r="C409" s="112"/>
      <c r="L409" s="152"/>
    </row>
    <row r="410" spans="2:12" s="101" customFormat="1" x14ac:dyDescent="0.25">
      <c r="B410" s="112"/>
      <c r="C410" s="112"/>
      <c r="L410" s="152"/>
    </row>
    <row r="411" spans="2:12" s="101" customFormat="1" x14ac:dyDescent="0.25">
      <c r="B411" s="112"/>
      <c r="C411" s="112"/>
      <c r="L411" s="152"/>
    </row>
    <row r="412" spans="2:12" s="101" customFormat="1" x14ac:dyDescent="0.25">
      <c r="B412" s="112"/>
      <c r="C412" s="112"/>
      <c r="L412" s="152"/>
    </row>
    <row r="413" spans="2:12" s="101" customFormat="1" x14ac:dyDescent="0.25">
      <c r="B413" s="112"/>
      <c r="C413" s="112"/>
      <c r="L413" s="152"/>
    </row>
    <row r="414" spans="2:12" s="101" customFormat="1" x14ac:dyDescent="0.25">
      <c r="B414" s="112"/>
      <c r="C414" s="112"/>
      <c r="L414" s="152"/>
    </row>
    <row r="415" spans="2:12" s="101" customFormat="1" x14ac:dyDescent="0.25">
      <c r="B415" s="112"/>
      <c r="C415" s="112"/>
      <c r="L415" s="152"/>
    </row>
    <row r="416" spans="2:12" s="101" customFormat="1" x14ac:dyDescent="0.25">
      <c r="B416" s="112"/>
      <c r="C416" s="112"/>
      <c r="L416" s="152"/>
    </row>
    <row r="417" spans="2:12" s="101" customFormat="1" x14ac:dyDescent="0.25">
      <c r="B417" s="112"/>
      <c r="C417" s="112"/>
      <c r="L417" s="152"/>
    </row>
    <row r="418" spans="2:12" s="101" customFormat="1" x14ac:dyDescent="0.25">
      <c r="B418" s="112"/>
      <c r="C418" s="112"/>
      <c r="L418" s="152"/>
    </row>
    <row r="419" spans="2:12" s="101" customFormat="1" x14ac:dyDescent="0.25">
      <c r="B419" s="112"/>
      <c r="C419" s="112"/>
      <c r="L419" s="152"/>
    </row>
    <row r="420" spans="2:12" s="101" customFormat="1" x14ac:dyDescent="0.25">
      <c r="B420" s="112"/>
      <c r="C420" s="112"/>
      <c r="L420" s="152"/>
    </row>
    <row r="421" spans="2:12" s="101" customFormat="1" x14ac:dyDescent="0.25">
      <c r="B421" s="112"/>
      <c r="C421" s="112"/>
      <c r="L421" s="152"/>
    </row>
    <row r="422" spans="2:12" s="101" customFormat="1" x14ac:dyDescent="0.25">
      <c r="B422" s="112"/>
      <c r="C422" s="112"/>
      <c r="L422" s="152"/>
    </row>
    <row r="423" spans="2:12" s="101" customFormat="1" x14ac:dyDescent="0.25">
      <c r="B423" s="112"/>
      <c r="C423" s="112"/>
      <c r="L423" s="152"/>
    </row>
    <row r="424" spans="2:12" s="101" customFormat="1" x14ac:dyDescent="0.25">
      <c r="B424" s="112"/>
      <c r="C424" s="112"/>
      <c r="L424" s="152"/>
    </row>
    <row r="425" spans="2:12" s="101" customFormat="1" x14ac:dyDescent="0.25">
      <c r="B425" s="112"/>
      <c r="C425" s="112"/>
      <c r="L425" s="152"/>
    </row>
    <row r="426" spans="2:12" s="101" customFormat="1" x14ac:dyDescent="0.25">
      <c r="B426" s="112"/>
      <c r="C426" s="112"/>
      <c r="L426" s="152"/>
    </row>
    <row r="427" spans="2:12" s="101" customFormat="1" x14ac:dyDescent="0.25">
      <c r="B427" s="112"/>
      <c r="C427" s="112"/>
      <c r="L427" s="152"/>
    </row>
    <row r="428" spans="2:12" s="101" customFormat="1" x14ac:dyDescent="0.25">
      <c r="B428" s="112"/>
      <c r="C428" s="112"/>
      <c r="L428" s="152"/>
    </row>
    <row r="429" spans="2:12" s="101" customFormat="1" x14ac:dyDescent="0.25">
      <c r="B429" s="112"/>
      <c r="C429" s="112"/>
      <c r="L429" s="152"/>
    </row>
    <row r="430" spans="2:12" s="101" customFormat="1" x14ac:dyDescent="0.25">
      <c r="B430" s="112"/>
      <c r="C430" s="112"/>
      <c r="L430" s="152"/>
    </row>
    <row r="431" spans="2:12" s="101" customFormat="1" x14ac:dyDescent="0.25">
      <c r="B431" s="112"/>
      <c r="C431" s="112"/>
      <c r="L431" s="152"/>
    </row>
    <row r="432" spans="2:12" s="101" customFormat="1" x14ac:dyDescent="0.25">
      <c r="B432" s="112"/>
      <c r="C432" s="112"/>
      <c r="L432" s="152"/>
    </row>
    <row r="433" spans="2:12" s="101" customFormat="1" x14ac:dyDescent="0.25">
      <c r="B433" s="112"/>
      <c r="C433" s="112"/>
      <c r="L433" s="152"/>
    </row>
    <row r="434" spans="2:12" s="101" customFormat="1" x14ac:dyDescent="0.25">
      <c r="B434" s="112"/>
      <c r="C434" s="112"/>
      <c r="L434" s="152"/>
    </row>
    <row r="435" spans="2:12" s="101" customFormat="1" x14ac:dyDescent="0.25">
      <c r="B435" s="112"/>
      <c r="C435" s="112"/>
      <c r="L435" s="152"/>
    </row>
    <row r="436" spans="2:12" s="101" customFormat="1" x14ac:dyDescent="0.25">
      <c r="B436" s="112"/>
      <c r="C436" s="112"/>
      <c r="L436" s="152"/>
    </row>
    <row r="437" spans="2:12" s="101" customFormat="1" x14ac:dyDescent="0.25">
      <c r="B437" s="112"/>
      <c r="C437" s="112"/>
      <c r="L437" s="152"/>
    </row>
    <row r="438" spans="2:12" s="101" customFormat="1" x14ac:dyDescent="0.25">
      <c r="B438" s="112"/>
      <c r="C438" s="112"/>
      <c r="L438" s="152"/>
    </row>
    <row r="439" spans="2:12" s="101" customFormat="1" x14ac:dyDescent="0.25">
      <c r="B439" s="112"/>
      <c r="C439" s="112"/>
      <c r="L439" s="152"/>
    </row>
    <row r="440" spans="2:12" s="101" customFormat="1" x14ac:dyDescent="0.25">
      <c r="B440" s="112"/>
      <c r="C440" s="112"/>
      <c r="L440" s="152"/>
    </row>
    <row r="441" spans="2:12" s="101" customFormat="1" x14ac:dyDescent="0.25">
      <c r="B441" s="112"/>
      <c r="C441" s="112"/>
      <c r="L441" s="152"/>
    </row>
    <row r="442" spans="2:12" s="101" customFormat="1" x14ac:dyDescent="0.25">
      <c r="B442" s="112"/>
      <c r="C442" s="112"/>
      <c r="L442" s="152"/>
    </row>
    <row r="443" spans="2:12" s="101" customFormat="1" x14ac:dyDescent="0.25">
      <c r="B443" s="112"/>
      <c r="C443" s="112"/>
      <c r="L443" s="152"/>
    </row>
    <row r="444" spans="2:12" s="101" customFormat="1" x14ac:dyDescent="0.25">
      <c r="B444" s="112"/>
      <c r="C444" s="112"/>
      <c r="L444" s="152"/>
    </row>
    <row r="445" spans="2:12" s="101" customFormat="1" x14ac:dyDescent="0.25">
      <c r="B445" s="112"/>
      <c r="C445" s="112"/>
      <c r="L445" s="152"/>
    </row>
    <row r="446" spans="2:12" s="101" customFormat="1" x14ac:dyDescent="0.25">
      <c r="B446" s="112"/>
      <c r="C446" s="112"/>
      <c r="L446" s="152"/>
    </row>
    <row r="447" spans="2:12" s="101" customFormat="1" x14ac:dyDescent="0.25">
      <c r="B447" s="112"/>
      <c r="C447" s="112"/>
      <c r="L447" s="152"/>
    </row>
    <row r="448" spans="2:12" s="101" customFormat="1" x14ac:dyDescent="0.25">
      <c r="B448" s="112"/>
      <c r="C448" s="112"/>
      <c r="L448" s="152"/>
    </row>
    <row r="449" spans="2:12" s="101" customFormat="1" x14ac:dyDescent="0.25">
      <c r="B449" s="112"/>
      <c r="C449" s="112"/>
      <c r="L449" s="152"/>
    </row>
    <row r="450" spans="2:12" s="101" customFormat="1" x14ac:dyDescent="0.25">
      <c r="B450" s="112"/>
      <c r="C450" s="112"/>
      <c r="L450" s="152"/>
    </row>
    <row r="451" spans="2:12" s="101" customFormat="1" x14ac:dyDescent="0.25">
      <c r="B451" s="112"/>
      <c r="C451" s="112"/>
      <c r="L451" s="152"/>
    </row>
    <row r="452" spans="2:12" s="101" customFormat="1" x14ac:dyDescent="0.25">
      <c r="B452" s="112"/>
      <c r="C452" s="112"/>
      <c r="L452" s="152"/>
    </row>
    <row r="453" spans="2:12" s="101" customFormat="1" x14ac:dyDescent="0.25">
      <c r="B453" s="112"/>
      <c r="C453" s="112"/>
      <c r="L453" s="152"/>
    </row>
    <row r="454" spans="2:12" s="101" customFormat="1" x14ac:dyDescent="0.25">
      <c r="B454" s="112"/>
      <c r="C454" s="112"/>
      <c r="L454" s="152"/>
    </row>
    <row r="455" spans="2:12" s="101" customFormat="1" x14ac:dyDescent="0.25">
      <c r="B455" s="112"/>
      <c r="C455" s="112"/>
      <c r="L455" s="152"/>
    </row>
    <row r="456" spans="2:12" s="101" customFormat="1" x14ac:dyDescent="0.25">
      <c r="B456" s="112"/>
      <c r="C456" s="112"/>
      <c r="L456" s="152"/>
    </row>
    <row r="457" spans="2:12" s="101" customFormat="1" x14ac:dyDescent="0.25">
      <c r="B457" s="112"/>
      <c r="C457" s="112"/>
      <c r="L457" s="152"/>
    </row>
    <row r="458" spans="2:12" s="101" customFormat="1" x14ac:dyDescent="0.25">
      <c r="B458" s="112"/>
      <c r="C458" s="112"/>
      <c r="L458" s="152"/>
    </row>
    <row r="459" spans="2:12" s="101" customFormat="1" x14ac:dyDescent="0.25">
      <c r="B459" s="112"/>
      <c r="C459" s="112"/>
      <c r="L459" s="152"/>
    </row>
    <row r="460" spans="2:12" s="101" customFormat="1" x14ac:dyDescent="0.25">
      <c r="B460" s="112"/>
      <c r="C460" s="112"/>
      <c r="L460" s="152"/>
    </row>
    <row r="461" spans="2:12" s="101" customFormat="1" x14ac:dyDescent="0.25">
      <c r="B461" s="112"/>
      <c r="C461" s="112"/>
      <c r="L461" s="152"/>
    </row>
    <row r="462" spans="2:12" s="101" customFormat="1" x14ac:dyDescent="0.25">
      <c r="B462" s="112"/>
      <c r="C462" s="112"/>
      <c r="L462" s="152"/>
    </row>
    <row r="463" spans="2:12" s="101" customFormat="1" x14ac:dyDescent="0.25">
      <c r="B463" s="112"/>
      <c r="C463" s="112"/>
      <c r="L463" s="152"/>
    </row>
    <row r="464" spans="2:12" s="101" customFormat="1" x14ac:dyDescent="0.25">
      <c r="B464" s="112"/>
      <c r="C464" s="112"/>
      <c r="L464" s="152"/>
    </row>
    <row r="465" spans="2:12" s="101" customFormat="1" x14ac:dyDescent="0.25">
      <c r="B465" s="112"/>
      <c r="C465" s="112"/>
      <c r="L465" s="152"/>
    </row>
    <row r="466" spans="2:12" s="101" customFormat="1" x14ac:dyDescent="0.25">
      <c r="B466" s="112"/>
      <c r="C466" s="112"/>
      <c r="L466" s="152"/>
    </row>
    <row r="467" spans="2:12" s="101" customFormat="1" x14ac:dyDescent="0.25">
      <c r="B467" s="112"/>
      <c r="C467" s="112"/>
      <c r="L467" s="152"/>
    </row>
    <row r="468" spans="2:12" s="101" customFormat="1" x14ac:dyDescent="0.25">
      <c r="B468" s="112"/>
      <c r="C468" s="112"/>
      <c r="L468" s="152"/>
    </row>
    <row r="469" spans="2:12" s="101" customFormat="1" x14ac:dyDescent="0.25">
      <c r="B469" s="112"/>
      <c r="C469" s="112"/>
      <c r="L469" s="152"/>
    </row>
    <row r="470" spans="2:12" s="101" customFormat="1" x14ac:dyDescent="0.25">
      <c r="B470" s="112"/>
      <c r="C470" s="112"/>
      <c r="L470" s="152"/>
    </row>
    <row r="471" spans="2:12" s="101" customFormat="1" x14ac:dyDescent="0.25">
      <c r="B471" s="112"/>
      <c r="C471" s="112"/>
      <c r="L471" s="152"/>
    </row>
    <row r="472" spans="2:12" s="101" customFormat="1" x14ac:dyDescent="0.25">
      <c r="B472" s="112"/>
      <c r="C472" s="112"/>
      <c r="L472" s="152"/>
    </row>
    <row r="473" spans="2:12" s="101" customFormat="1" x14ac:dyDescent="0.25">
      <c r="B473" s="112"/>
      <c r="C473" s="112"/>
      <c r="L473" s="152"/>
    </row>
    <row r="474" spans="2:12" s="101" customFormat="1" x14ac:dyDescent="0.25">
      <c r="B474" s="112"/>
      <c r="C474" s="112"/>
      <c r="L474" s="152"/>
    </row>
    <row r="475" spans="2:12" s="101" customFormat="1" x14ac:dyDescent="0.25">
      <c r="B475" s="112"/>
      <c r="C475" s="112"/>
      <c r="L475" s="152"/>
    </row>
    <row r="476" spans="2:12" s="101" customFormat="1" x14ac:dyDescent="0.25">
      <c r="B476" s="112"/>
      <c r="C476" s="112"/>
      <c r="L476" s="152"/>
    </row>
    <row r="477" spans="2:12" s="101" customFormat="1" x14ac:dyDescent="0.25">
      <c r="B477" s="112"/>
      <c r="C477" s="112"/>
      <c r="L477" s="152"/>
    </row>
    <row r="478" spans="2:12" s="101" customFormat="1" x14ac:dyDescent="0.25">
      <c r="B478" s="112"/>
      <c r="C478" s="112"/>
      <c r="L478" s="152"/>
    </row>
    <row r="479" spans="2:12" s="101" customFormat="1" x14ac:dyDescent="0.25">
      <c r="B479" s="112"/>
      <c r="C479" s="112"/>
      <c r="L479" s="152"/>
    </row>
    <row r="480" spans="2:12" s="101" customFormat="1" x14ac:dyDescent="0.25">
      <c r="B480" s="112"/>
      <c r="C480" s="112"/>
      <c r="L480" s="152"/>
    </row>
    <row r="481" spans="2:12" s="101" customFormat="1" x14ac:dyDescent="0.25">
      <c r="B481" s="112"/>
      <c r="C481" s="112"/>
      <c r="L481" s="152"/>
    </row>
    <row r="482" spans="2:12" s="101" customFormat="1" x14ac:dyDescent="0.25">
      <c r="B482" s="112"/>
      <c r="C482" s="112"/>
      <c r="L482" s="152"/>
    </row>
    <row r="483" spans="2:12" s="101" customFormat="1" x14ac:dyDescent="0.25">
      <c r="B483" s="112"/>
      <c r="C483" s="112"/>
      <c r="L483" s="152"/>
    </row>
    <row r="484" spans="2:12" s="101" customFormat="1" x14ac:dyDescent="0.25">
      <c r="B484" s="112"/>
      <c r="C484" s="112"/>
      <c r="L484" s="152"/>
    </row>
    <row r="485" spans="2:12" s="101" customFormat="1" x14ac:dyDescent="0.25">
      <c r="B485" s="112"/>
      <c r="C485" s="112"/>
      <c r="L485" s="152"/>
    </row>
    <row r="486" spans="2:12" s="101" customFormat="1" x14ac:dyDescent="0.25">
      <c r="B486" s="112"/>
      <c r="C486" s="112"/>
      <c r="L486" s="152"/>
    </row>
    <row r="487" spans="2:12" s="101" customFormat="1" x14ac:dyDescent="0.25">
      <c r="B487" s="112"/>
      <c r="C487" s="112"/>
      <c r="L487" s="152"/>
    </row>
    <row r="488" spans="2:12" s="101" customFormat="1" x14ac:dyDescent="0.25">
      <c r="B488" s="112"/>
      <c r="C488" s="112"/>
      <c r="L488" s="152"/>
    </row>
    <row r="489" spans="2:12" s="101" customFormat="1" x14ac:dyDescent="0.25">
      <c r="B489" s="112"/>
      <c r="C489" s="112"/>
      <c r="L489" s="152"/>
    </row>
    <row r="490" spans="2:12" s="101" customFormat="1" x14ac:dyDescent="0.25">
      <c r="B490" s="112"/>
      <c r="C490" s="112"/>
      <c r="L490" s="152"/>
    </row>
    <row r="491" spans="2:12" s="101" customFormat="1" x14ac:dyDescent="0.25">
      <c r="B491" s="112"/>
      <c r="C491" s="112"/>
      <c r="L491" s="152"/>
    </row>
    <row r="492" spans="2:12" s="101" customFormat="1" x14ac:dyDescent="0.25">
      <c r="B492" s="112"/>
      <c r="C492" s="112"/>
      <c r="L492" s="152"/>
    </row>
    <row r="493" spans="2:12" s="101" customFormat="1" x14ac:dyDescent="0.25">
      <c r="B493" s="112"/>
      <c r="C493" s="112"/>
      <c r="L493" s="152"/>
    </row>
    <row r="494" spans="2:12" s="101" customFormat="1" x14ac:dyDescent="0.25">
      <c r="B494" s="112"/>
      <c r="C494" s="112"/>
      <c r="L494" s="152"/>
    </row>
    <row r="495" spans="2:12" s="101" customFormat="1" x14ac:dyDescent="0.25">
      <c r="B495" s="112"/>
      <c r="C495" s="112"/>
      <c r="L495" s="152"/>
    </row>
    <row r="496" spans="2:12" s="101" customFormat="1" x14ac:dyDescent="0.25">
      <c r="B496" s="112"/>
      <c r="C496" s="112"/>
      <c r="L496" s="152"/>
    </row>
    <row r="497" spans="2:12" s="101" customFormat="1" x14ac:dyDescent="0.25">
      <c r="B497" s="112"/>
      <c r="C497" s="112"/>
      <c r="L497" s="152"/>
    </row>
    <row r="498" spans="2:12" s="101" customFormat="1" x14ac:dyDescent="0.25">
      <c r="B498" s="112"/>
      <c r="C498" s="112"/>
      <c r="L498" s="152"/>
    </row>
    <row r="499" spans="2:12" s="101" customFormat="1" x14ac:dyDescent="0.25">
      <c r="B499" s="112"/>
      <c r="C499" s="112"/>
      <c r="L499" s="152"/>
    </row>
    <row r="500" spans="2:12" s="101" customFormat="1" x14ac:dyDescent="0.25">
      <c r="B500" s="112"/>
      <c r="C500" s="112"/>
      <c r="L500" s="152"/>
    </row>
    <row r="501" spans="2:12" s="101" customFormat="1" x14ac:dyDescent="0.25">
      <c r="B501" s="112"/>
      <c r="C501" s="112"/>
      <c r="L501" s="152"/>
    </row>
    <row r="502" spans="2:12" s="101" customFormat="1" x14ac:dyDescent="0.25">
      <c r="B502" s="112"/>
      <c r="C502" s="112"/>
      <c r="L502" s="152"/>
    </row>
    <row r="503" spans="2:12" s="101" customFormat="1" x14ac:dyDescent="0.25">
      <c r="B503" s="112"/>
      <c r="C503" s="112"/>
      <c r="L503" s="152"/>
    </row>
    <row r="504" spans="2:12" s="101" customFormat="1" x14ac:dyDescent="0.25">
      <c r="B504" s="112"/>
      <c r="C504" s="112"/>
      <c r="L504" s="152"/>
    </row>
    <row r="505" spans="2:12" s="101" customFormat="1" x14ac:dyDescent="0.25">
      <c r="B505" s="112"/>
      <c r="C505" s="112"/>
      <c r="L505" s="152"/>
    </row>
    <row r="506" spans="2:12" s="101" customFormat="1" x14ac:dyDescent="0.25">
      <c r="B506" s="112"/>
      <c r="C506" s="112"/>
      <c r="L506" s="152"/>
    </row>
    <row r="507" spans="2:12" s="101" customFormat="1" x14ac:dyDescent="0.25">
      <c r="B507" s="112"/>
      <c r="C507" s="112"/>
      <c r="L507" s="152"/>
    </row>
    <row r="508" spans="2:12" s="101" customFormat="1" x14ac:dyDescent="0.25">
      <c r="B508" s="112"/>
      <c r="C508" s="112"/>
      <c r="L508" s="152"/>
    </row>
    <row r="509" spans="2:12" s="101" customFormat="1" x14ac:dyDescent="0.25">
      <c r="B509" s="112"/>
      <c r="C509" s="112"/>
      <c r="L509" s="152"/>
    </row>
    <row r="510" spans="2:12" s="101" customFormat="1" x14ac:dyDescent="0.25">
      <c r="B510" s="112"/>
      <c r="C510" s="112"/>
      <c r="L510" s="152"/>
    </row>
    <row r="511" spans="2:12" s="101" customFormat="1" x14ac:dyDescent="0.25">
      <c r="B511" s="112"/>
      <c r="C511" s="112"/>
      <c r="L511" s="152"/>
    </row>
    <row r="512" spans="2:12" s="101" customFormat="1" x14ac:dyDescent="0.25">
      <c r="B512" s="112"/>
      <c r="C512" s="112"/>
      <c r="L512" s="152"/>
    </row>
    <row r="513" spans="2:12" s="101" customFormat="1" x14ac:dyDescent="0.25">
      <c r="B513" s="112"/>
      <c r="C513" s="112"/>
      <c r="L513" s="152"/>
    </row>
    <row r="514" spans="2:12" s="101" customFormat="1" x14ac:dyDescent="0.25">
      <c r="B514" s="112"/>
      <c r="C514" s="112"/>
      <c r="L514" s="152"/>
    </row>
    <row r="515" spans="2:12" s="101" customFormat="1" x14ac:dyDescent="0.25">
      <c r="B515" s="112"/>
      <c r="C515" s="112"/>
      <c r="L515" s="152"/>
    </row>
    <row r="516" spans="2:12" s="101" customFormat="1" x14ac:dyDescent="0.25">
      <c r="B516" s="112"/>
      <c r="C516" s="112"/>
      <c r="L516" s="152"/>
    </row>
    <row r="517" spans="2:12" s="101" customFormat="1" x14ac:dyDescent="0.25">
      <c r="B517" s="112"/>
      <c r="C517" s="112"/>
      <c r="L517" s="152"/>
    </row>
    <row r="518" spans="2:12" s="101" customFormat="1" x14ac:dyDescent="0.25">
      <c r="B518" s="112"/>
      <c r="C518" s="112"/>
      <c r="L518" s="152"/>
    </row>
    <row r="519" spans="2:12" s="101" customFormat="1" x14ac:dyDescent="0.25">
      <c r="B519" s="112"/>
      <c r="C519" s="112"/>
      <c r="L519" s="152"/>
    </row>
    <row r="520" spans="2:12" s="101" customFormat="1" x14ac:dyDescent="0.25">
      <c r="B520" s="112"/>
      <c r="C520" s="112"/>
      <c r="L520" s="152"/>
    </row>
    <row r="521" spans="2:12" s="101" customFormat="1" x14ac:dyDescent="0.25">
      <c r="B521" s="112"/>
      <c r="C521" s="112"/>
      <c r="L521" s="152"/>
    </row>
    <row r="522" spans="2:12" s="101" customFormat="1" x14ac:dyDescent="0.25">
      <c r="B522" s="112"/>
      <c r="C522" s="112"/>
      <c r="L522" s="152"/>
    </row>
    <row r="523" spans="2:12" s="101" customFormat="1" x14ac:dyDescent="0.25">
      <c r="B523" s="112"/>
      <c r="C523" s="112"/>
      <c r="L523" s="152"/>
    </row>
    <row r="524" spans="2:12" s="101" customFormat="1" x14ac:dyDescent="0.25">
      <c r="B524" s="112"/>
      <c r="C524" s="112"/>
      <c r="L524" s="152"/>
    </row>
    <row r="525" spans="2:12" s="101" customFormat="1" x14ac:dyDescent="0.25">
      <c r="B525" s="112"/>
      <c r="C525" s="112"/>
      <c r="L525" s="152"/>
    </row>
    <row r="526" spans="2:12" s="101" customFormat="1" x14ac:dyDescent="0.25">
      <c r="B526" s="112"/>
      <c r="C526" s="112"/>
      <c r="L526" s="152"/>
    </row>
    <row r="527" spans="2:12" s="101" customFormat="1" x14ac:dyDescent="0.25">
      <c r="B527" s="112"/>
      <c r="C527" s="112"/>
      <c r="L527" s="152"/>
    </row>
    <row r="528" spans="2:12" s="101" customFormat="1" x14ac:dyDescent="0.25">
      <c r="B528" s="112"/>
      <c r="C528" s="112"/>
      <c r="L528" s="152"/>
    </row>
    <row r="529" spans="2:12" s="101" customFormat="1" x14ac:dyDescent="0.25">
      <c r="B529" s="112"/>
      <c r="C529" s="112"/>
      <c r="L529" s="152"/>
    </row>
    <row r="530" spans="2:12" s="101" customFormat="1" x14ac:dyDescent="0.25">
      <c r="B530" s="112"/>
      <c r="C530" s="112"/>
      <c r="L530" s="152"/>
    </row>
    <row r="531" spans="2:12" s="101" customFormat="1" x14ac:dyDescent="0.25">
      <c r="B531" s="112"/>
      <c r="C531" s="112"/>
      <c r="L531" s="152"/>
    </row>
    <row r="532" spans="2:12" s="101" customFormat="1" x14ac:dyDescent="0.25">
      <c r="B532" s="112"/>
      <c r="C532" s="112"/>
      <c r="L532" s="152"/>
    </row>
    <row r="533" spans="2:12" s="101" customFormat="1" x14ac:dyDescent="0.25">
      <c r="B533" s="112"/>
      <c r="C533" s="112"/>
      <c r="L533" s="152"/>
    </row>
    <row r="534" spans="2:12" s="101" customFormat="1" x14ac:dyDescent="0.25">
      <c r="B534" s="112"/>
      <c r="C534" s="112"/>
      <c r="L534" s="152"/>
    </row>
    <row r="535" spans="2:12" s="101" customFormat="1" x14ac:dyDescent="0.25">
      <c r="B535" s="112"/>
      <c r="C535" s="112"/>
      <c r="L535" s="152"/>
    </row>
    <row r="536" spans="2:12" s="101" customFormat="1" x14ac:dyDescent="0.25">
      <c r="B536" s="112"/>
      <c r="C536" s="112"/>
      <c r="L536" s="152"/>
    </row>
    <row r="537" spans="2:12" s="101" customFormat="1" x14ac:dyDescent="0.25">
      <c r="B537" s="112"/>
      <c r="C537" s="112"/>
      <c r="L537" s="152"/>
    </row>
    <row r="538" spans="2:12" s="101" customFormat="1" x14ac:dyDescent="0.25">
      <c r="B538" s="112"/>
      <c r="C538" s="112"/>
      <c r="L538" s="152"/>
    </row>
    <row r="539" spans="2:12" s="101" customFormat="1" x14ac:dyDescent="0.25">
      <c r="B539" s="112"/>
      <c r="C539" s="112"/>
      <c r="L539" s="152"/>
    </row>
    <row r="540" spans="2:12" s="101" customFormat="1" x14ac:dyDescent="0.25">
      <c r="B540" s="112"/>
      <c r="C540" s="112"/>
      <c r="L540" s="152"/>
    </row>
    <row r="541" spans="2:12" s="101" customFormat="1" x14ac:dyDescent="0.25">
      <c r="B541" s="112"/>
      <c r="C541" s="112"/>
      <c r="L541" s="152"/>
    </row>
    <row r="542" spans="2:12" s="101" customFormat="1" x14ac:dyDescent="0.25">
      <c r="B542" s="112"/>
      <c r="C542" s="112"/>
      <c r="L542" s="152"/>
    </row>
    <row r="543" spans="2:12" s="101" customFormat="1" x14ac:dyDescent="0.25">
      <c r="B543" s="112"/>
      <c r="C543" s="112"/>
      <c r="L543" s="152"/>
    </row>
    <row r="544" spans="2:12" s="101" customFormat="1" x14ac:dyDescent="0.25">
      <c r="B544" s="112"/>
      <c r="C544" s="112"/>
      <c r="L544" s="152"/>
    </row>
    <row r="545" spans="2:12" s="101" customFormat="1" x14ac:dyDescent="0.25">
      <c r="B545" s="112"/>
      <c r="C545" s="112"/>
      <c r="L545" s="152"/>
    </row>
    <row r="546" spans="2:12" s="101" customFormat="1" x14ac:dyDescent="0.25">
      <c r="B546" s="112"/>
      <c r="C546" s="112"/>
      <c r="L546" s="152"/>
    </row>
    <row r="547" spans="2:12" s="101" customFormat="1" x14ac:dyDescent="0.25">
      <c r="B547" s="112"/>
      <c r="C547" s="112"/>
      <c r="L547" s="152"/>
    </row>
    <row r="548" spans="2:12" s="101" customFormat="1" x14ac:dyDescent="0.25">
      <c r="B548" s="112"/>
      <c r="C548" s="112"/>
      <c r="L548" s="152"/>
    </row>
    <row r="549" spans="2:12" s="101" customFormat="1" x14ac:dyDescent="0.25">
      <c r="B549" s="112"/>
      <c r="C549" s="112"/>
      <c r="L549" s="152"/>
    </row>
    <row r="550" spans="2:12" s="101" customFormat="1" x14ac:dyDescent="0.25">
      <c r="B550" s="112"/>
      <c r="C550" s="112"/>
      <c r="L550" s="152"/>
    </row>
    <row r="551" spans="2:12" s="101" customFormat="1" x14ac:dyDescent="0.25">
      <c r="B551" s="112"/>
      <c r="C551" s="112"/>
      <c r="L551" s="152"/>
    </row>
    <row r="552" spans="2:12" s="101" customFormat="1" x14ac:dyDescent="0.25">
      <c r="B552" s="112"/>
      <c r="C552" s="112"/>
      <c r="L552" s="152"/>
    </row>
    <row r="553" spans="2:12" s="101" customFormat="1" x14ac:dyDescent="0.25">
      <c r="B553" s="112"/>
      <c r="C553" s="112"/>
      <c r="L553" s="152"/>
    </row>
    <row r="554" spans="2:12" s="101" customFormat="1" x14ac:dyDescent="0.25">
      <c r="B554" s="112"/>
      <c r="C554" s="112"/>
      <c r="L554" s="152"/>
    </row>
    <row r="555" spans="2:12" s="101" customFormat="1" x14ac:dyDescent="0.25">
      <c r="B555" s="112"/>
      <c r="C555" s="112"/>
      <c r="L555" s="152"/>
    </row>
    <row r="556" spans="2:12" s="101" customFormat="1" x14ac:dyDescent="0.25">
      <c r="B556" s="112"/>
      <c r="C556" s="112"/>
      <c r="L556" s="152"/>
    </row>
    <row r="557" spans="2:12" s="101" customFormat="1" x14ac:dyDescent="0.25">
      <c r="B557" s="112"/>
      <c r="C557" s="112"/>
      <c r="L557" s="152"/>
    </row>
    <row r="558" spans="2:12" s="101" customFormat="1" x14ac:dyDescent="0.25">
      <c r="B558" s="112"/>
      <c r="C558" s="112"/>
      <c r="L558" s="152"/>
    </row>
    <row r="559" spans="2:12" s="101" customFormat="1" x14ac:dyDescent="0.25">
      <c r="B559" s="112"/>
      <c r="C559" s="112"/>
      <c r="L559" s="152"/>
    </row>
    <row r="560" spans="2:12" s="101" customFormat="1" x14ac:dyDescent="0.25">
      <c r="B560" s="112"/>
      <c r="C560" s="112"/>
      <c r="L560" s="152"/>
    </row>
    <row r="561" spans="2:12" s="101" customFormat="1" x14ac:dyDescent="0.25">
      <c r="B561" s="112"/>
      <c r="C561" s="112"/>
      <c r="L561" s="152"/>
    </row>
    <row r="562" spans="2:12" s="101" customFormat="1" x14ac:dyDescent="0.25">
      <c r="B562" s="112"/>
      <c r="C562" s="112"/>
      <c r="L562" s="152"/>
    </row>
    <row r="563" spans="2:12" s="101" customFormat="1" x14ac:dyDescent="0.25">
      <c r="B563" s="112"/>
      <c r="C563" s="112"/>
      <c r="L563" s="152"/>
    </row>
    <row r="564" spans="2:12" s="101" customFormat="1" x14ac:dyDescent="0.25">
      <c r="B564" s="112"/>
      <c r="C564" s="112"/>
      <c r="L564" s="152"/>
    </row>
    <row r="565" spans="2:12" s="101" customFormat="1" x14ac:dyDescent="0.25">
      <c r="B565" s="112"/>
      <c r="C565" s="112"/>
      <c r="L565" s="152"/>
    </row>
    <row r="566" spans="2:12" s="101" customFormat="1" x14ac:dyDescent="0.25">
      <c r="B566" s="112"/>
      <c r="C566" s="112"/>
      <c r="L566" s="152"/>
    </row>
    <row r="567" spans="2:12" s="101" customFormat="1" x14ac:dyDescent="0.25">
      <c r="B567" s="112"/>
      <c r="C567" s="112"/>
      <c r="L567" s="152"/>
    </row>
    <row r="568" spans="2:12" s="101" customFormat="1" x14ac:dyDescent="0.25">
      <c r="B568" s="112"/>
      <c r="C568" s="112"/>
      <c r="L568" s="152"/>
    </row>
    <row r="569" spans="2:12" s="101" customFormat="1" x14ac:dyDescent="0.25">
      <c r="B569" s="112"/>
      <c r="C569" s="112"/>
      <c r="L569" s="152"/>
    </row>
    <row r="570" spans="2:12" s="101" customFormat="1" x14ac:dyDescent="0.25">
      <c r="B570" s="112"/>
      <c r="C570" s="112"/>
      <c r="L570" s="152"/>
    </row>
    <row r="571" spans="2:12" s="101" customFormat="1" x14ac:dyDescent="0.25">
      <c r="B571" s="112"/>
      <c r="C571" s="112"/>
      <c r="L571" s="152"/>
    </row>
    <row r="572" spans="2:12" s="101" customFormat="1" x14ac:dyDescent="0.25">
      <c r="B572" s="112"/>
      <c r="C572" s="112"/>
      <c r="L572" s="152"/>
    </row>
    <row r="573" spans="2:12" s="101" customFormat="1" x14ac:dyDescent="0.25">
      <c r="B573" s="112"/>
      <c r="C573" s="112"/>
      <c r="L573" s="152"/>
    </row>
    <row r="574" spans="2:12" s="101" customFormat="1" x14ac:dyDescent="0.25">
      <c r="B574" s="112"/>
      <c r="C574" s="112"/>
      <c r="L574" s="152"/>
    </row>
    <row r="575" spans="2:12" s="101" customFormat="1" x14ac:dyDescent="0.25">
      <c r="B575" s="112"/>
      <c r="C575" s="112"/>
      <c r="L575" s="152"/>
    </row>
    <row r="576" spans="2:12" s="101" customFormat="1" x14ac:dyDescent="0.25">
      <c r="B576" s="112"/>
      <c r="C576" s="112"/>
      <c r="L576" s="152"/>
    </row>
    <row r="577" spans="2:12" s="101" customFormat="1" x14ac:dyDescent="0.25">
      <c r="B577" s="112"/>
      <c r="C577" s="112"/>
      <c r="L577" s="152"/>
    </row>
    <row r="578" spans="2:12" s="101" customFormat="1" x14ac:dyDescent="0.25">
      <c r="B578" s="112"/>
      <c r="C578" s="112"/>
      <c r="L578" s="152"/>
    </row>
    <row r="579" spans="2:12" s="101" customFormat="1" x14ac:dyDescent="0.25">
      <c r="B579" s="112"/>
      <c r="C579" s="112"/>
      <c r="L579" s="152"/>
    </row>
    <row r="580" spans="2:12" s="101" customFormat="1" x14ac:dyDescent="0.25">
      <c r="B580" s="112"/>
      <c r="C580" s="112"/>
      <c r="L580" s="152"/>
    </row>
    <row r="581" spans="2:12" s="101" customFormat="1" x14ac:dyDescent="0.25">
      <c r="B581" s="112"/>
      <c r="C581" s="112"/>
      <c r="L581" s="152"/>
    </row>
    <row r="582" spans="2:12" s="101" customFormat="1" x14ac:dyDescent="0.25">
      <c r="B582" s="112"/>
      <c r="C582" s="112"/>
      <c r="L582" s="152"/>
    </row>
    <row r="583" spans="2:12" s="101" customFormat="1" x14ac:dyDescent="0.25">
      <c r="B583" s="112"/>
      <c r="C583" s="112"/>
      <c r="L583" s="152"/>
    </row>
    <row r="584" spans="2:12" s="101" customFormat="1" x14ac:dyDescent="0.25">
      <c r="B584" s="112"/>
      <c r="C584" s="112"/>
      <c r="L584" s="152"/>
    </row>
    <row r="585" spans="2:12" s="101" customFormat="1" x14ac:dyDescent="0.25">
      <c r="B585" s="112"/>
      <c r="C585" s="112"/>
      <c r="L585" s="152"/>
    </row>
    <row r="586" spans="2:12" s="101" customFormat="1" x14ac:dyDescent="0.25">
      <c r="B586" s="112"/>
      <c r="C586" s="112"/>
      <c r="L586" s="152"/>
    </row>
    <row r="587" spans="2:12" s="101" customFormat="1" x14ac:dyDescent="0.25">
      <c r="B587" s="112"/>
      <c r="C587" s="112"/>
      <c r="L587" s="152"/>
    </row>
    <row r="588" spans="2:12" s="101" customFormat="1" x14ac:dyDescent="0.25">
      <c r="B588" s="112"/>
      <c r="C588" s="112"/>
      <c r="L588" s="152"/>
    </row>
    <row r="589" spans="2:12" s="101" customFormat="1" x14ac:dyDescent="0.25">
      <c r="B589" s="112"/>
      <c r="C589" s="112"/>
      <c r="L589" s="152"/>
    </row>
    <row r="590" spans="2:12" s="101" customFormat="1" x14ac:dyDescent="0.25">
      <c r="B590" s="112"/>
      <c r="C590" s="112"/>
      <c r="L590" s="152"/>
    </row>
    <row r="591" spans="2:12" s="101" customFormat="1" x14ac:dyDescent="0.25">
      <c r="B591" s="112"/>
      <c r="C591" s="112"/>
      <c r="L591" s="152"/>
    </row>
    <row r="592" spans="2:12" s="101" customFormat="1" x14ac:dyDescent="0.25">
      <c r="B592" s="112"/>
      <c r="C592" s="112"/>
      <c r="L592" s="152"/>
    </row>
    <row r="593" spans="2:12" s="101" customFormat="1" x14ac:dyDescent="0.25">
      <c r="B593" s="112"/>
      <c r="C593" s="112"/>
      <c r="L593" s="152"/>
    </row>
    <row r="594" spans="2:12" s="101" customFormat="1" x14ac:dyDescent="0.25">
      <c r="B594" s="112"/>
      <c r="C594" s="112"/>
      <c r="L594" s="152"/>
    </row>
    <row r="595" spans="2:12" s="101" customFormat="1" x14ac:dyDescent="0.25">
      <c r="B595" s="112"/>
      <c r="C595" s="112"/>
      <c r="L595" s="152"/>
    </row>
    <row r="596" spans="2:12" s="101" customFormat="1" x14ac:dyDescent="0.25">
      <c r="B596" s="112"/>
      <c r="C596" s="112"/>
      <c r="L596" s="152"/>
    </row>
    <row r="597" spans="2:12" s="101" customFormat="1" x14ac:dyDescent="0.25">
      <c r="B597" s="112"/>
      <c r="C597" s="112"/>
      <c r="L597" s="152"/>
    </row>
    <row r="598" spans="2:12" s="101" customFormat="1" x14ac:dyDescent="0.25">
      <c r="B598" s="112"/>
      <c r="C598" s="112"/>
      <c r="L598" s="152"/>
    </row>
    <row r="599" spans="2:12" s="101" customFormat="1" x14ac:dyDescent="0.25">
      <c r="B599" s="112"/>
      <c r="C599" s="112"/>
      <c r="L599" s="152"/>
    </row>
    <row r="600" spans="2:12" s="101" customFormat="1" x14ac:dyDescent="0.25">
      <c r="B600" s="112"/>
      <c r="C600" s="112"/>
      <c r="L600" s="152"/>
    </row>
    <row r="601" spans="2:12" s="101" customFormat="1" x14ac:dyDescent="0.25">
      <c r="B601" s="112"/>
      <c r="C601" s="112"/>
      <c r="L601" s="152"/>
    </row>
    <row r="602" spans="2:12" s="101" customFormat="1" x14ac:dyDescent="0.25">
      <c r="B602" s="112"/>
      <c r="C602" s="112"/>
      <c r="L602" s="152"/>
    </row>
    <row r="603" spans="2:12" s="101" customFormat="1" x14ac:dyDescent="0.25">
      <c r="B603" s="112"/>
      <c r="C603" s="112"/>
      <c r="L603" s="152"/>
    </row>
    <row r="604" spans="2:12" s="101" customFormat="1" x14ac:dyDescent="0.25">
      <c r="B604" s="112"/>
      <c r="C604" s="112"/>
      <c r="L604" s="152"/>
    </row>
    <row r="605" spans="2:12" s="101" customFormat="1" x14ac:dyDescent="0.25">
      <c r="B605" s="112"/>
      <c r="C605" s="112"/>
      <c r="L605" s="152"/>
    </row>
    <row r="606" spans="2:12" s="101" customFormat="1" x14ac:dyDescent="0.25">
      <c r="B606" s="112"/>
      <c r="C606" s="112"/>
      <c r="L606" s="152"/>
    </row>
    <row r="607" spans="2:12" s="101" customFormat="1" x14ac:dyDescent="0.25">
      <c r="B607" s="112"/>
      <c r="C607" s="112"/>
      <c r="L607" s="152"/>
    </row>
    <row r="608" spans="2:12" s="101" customFormat="1" x14ac:dyDescent="0.25">
      <c r="B608" s="112"/>
      <c r="C608" s="112"/>
      <c r="L608" s="152"/>
    </row>
    <row r="609" spans="2:12" s="101" customFormat="1" x14ac:dyDescent="0.25">
      <c r="B609" s="112"/>
      <c r="C609" s="112"/>
      <c r="L609" s="152"/>
    </row>
    <row r="610" spans="2:12" s="101" customFormat="1" x14ac:dyDescent="0.25">
      <c r="B610" s="112"/>
      <c r="C610" s="112"/>
      <c r="L610" s="152"/>
    </row>
    <row r="611" spans="2:12" s="101" customFormat="1" x14ac:dyDescent="0.25">
      <c r="B611" s="112"/>
      <c r="C611" s="112"/>
      <c r="L611" s="152"/>
    </row>
    <row r="612" spans="2:12" s="101" customFormat="1" x14ac:dyDescent="0.25">
      <c r="B612" s="112"/>
      <c r="C612" s="112"/>
      <c r="L612" s="152"/>
    </row>
    <row r="613" spans="2:12" s="101" customFormat="1" x14ac:dyDescent="0.25">
      <c r="B613" s="112"/>
      <c r="C613" s="112"/>
      <c r="L613" s="152"/>
    </row>
    <row r="614" spans="2:12" s="101" customFormat="1" x14ac:dyDescent="0.25">
      <c r="B614" s="112"/>
      <c r="C614" s="112"/>
      <c r="L614" s="152"/>
    </row>
    <row r="615" spans="2:12" s="101" customFormat="1" x14ac:dyDescent="0.25">
      <c r="B615" s="112"/>
      <c r="C615" s="112"/>
      <c r="L615" s="152"/>
    </row>
    <row r="616" spans="2:12" s="101" customFormat="1" x14ac:dyDescent="0.25">
      <c r="B616" s="112"/>
      <c r="C616" s="112"/>
      <c r="L616" s="152"/>
    </row>
    <row r="617" spans="2:12" s="101" customFormat="1" x14ac:dyDescent="0.25">
      <c r="B617" s="112"/>
      <c r="C617" s="112"/>
      <c r="L617" s="152"/>
    </row>
    <row r="618" spans="2:12" s="101" customFormat="1" x14ac:dyDescent="0.25">
      <c r="B618" s="112"/>
      <c r="C618" s="112"/>
      <c r="L618" s="152"/>
    </row>
    <row r="619" spans="2:12" s="101" customFormat="1" x14ac:dyDescent="0.25">
      <c r="B619" s="112"/>
      <c r="C619" s="112"/>
      <c r="L619" s="152"/>
    </row>
    <row r="620" spans="2:12" s="101" customFormat="1" x14ac:dyDescent="0.25">
      <c r="B620" s="112"/>
      <c r="C620" s="112"/>
      <c r="L620" s="152"/>
    </row>
    <row r="621" spans="2:12" s="101" customFormat="1" x14ac:dyDescent="0.25">
      <c r="B621" s="112"/>
      <c r="C621" s="112"/>
      <c r="L621" s="152"/>
    </row>
    <row r="622" spans="2:12" s="101" customFormat="1" x14ac:dyDescent="0.25">
      <c r="B622" s="112"/>
      <c r="C622" s="112"/>
      <c r="L622" s="152"/>
    </row>
    <row r="623" spans="2:12" s="101" customFormat="1" x14ac:dyDescent="0.25">
      <c r="B623" s="112"/>
      <c r="C623" s="112"/>
      <c r="L623" s="152"/>
    </row>
    <row r="624" spans="2:12" s="101" customFormat="1" x14ac:dyDescent="0.25">
      <c r="B624" s="112"/>
      <c r="C624" s="112"/>
      <c r="L624" s="152"/>
    </row>
    <row r="625" spans="2:12" s="101" customFormat="1" x14ac:dyDescent="0.25">
      <c r="B625" s="112"/>
      <c r="C625" s="112"/>
      <c r="L625" s="152"/>
    </row>
    <row r="626" spans="2:12" s="101" customFormat="1" x14ac:dyDescent="0.25">
      <c r="B626" s="112"/>
      <c r="C626" s="112"/>
      <c r="L626" s="152"/>
    </row>
    <row r="627" spans="2:12" s="101" customFormat="1" x14ac:dyDescent="0.25">
      <c r="B627" s="112"/>
      <c r="C627" s="112"/>
      <c r="L627" s="152"/>
    </row>
    <row r="628" spans="2:12" s="101" customFormat="1" x14ac:dyDescent="0.25">
      <c r="B628" s="112"/>
      <c r="C628" s="112"/>
      <c r="L628" s="152"/>
    </row>
    <row r="629" spans="2:12" s="101" customFormat="1" x14ac:dyDescent="0.25">
      <c r="B629" s="112"/>
      <c r="C629" s="112"/>
      <c r="L629" s="152"/>
    </row>
    <row r="630" spans="2:12" s="101" customFormat="1" x14ac:dyDescent="0.25">
      <c r="B630" s="112"/>
      <c r="C630" s="112"/>
      <c r="L630" s="152"/>
    </row>
    <row r="631" spans="2:12" s="101" customFormat="1" x14ac:dyDescent="0.25">
      <c r="B631" s="112"/>
      <c r="C631" s="112"/>
      <c r="L631" s="152"/>
    </row>
    <row r="632" spans="2:12" s="101" customFormat="1" x14ac:dyDescent="0.25">
      <c r="B632" s="112"/>
      <c r="C632" s="112"/>
      <c r="L632" s="152"/>
    </row>
    <row r="633" spans="2:12" s="101" customFormat="1" x14ac:dyDescent="0.25">
      <c r="B633" s="112"/>
      <c r="C633" s="112"/>
      <c r="L633" s="152"/>
    </row>
    <row r="634" spans="2:12" s="101" customFormat="1" x14ac:dyDescent="0.25">
      <c r="B634" s="112"/>
      <c r="C634" s="112"/>
      <c r="L634" s="152"/>
    </row>
    <row r="635" spans="2:12" s="101" customFormat="1" x14ac:dyDescent="0.25">
      <c r="B635" s="112"/>
      <c r="C635" s="112"/>
      <c r="L635" s="152"/>
    </row>
    <row r="636" spans="2:12" s="101" customFormat="1" x14ac:dyDescent="0.25">
      <c r="B636" s="112"/>
      <c r="C636" s="112"/>
      <c r="L636" s="152"/>
    </row>
    <row r="637" spans="2:12" s="101" customFormat="1" x14ac:dyDescent="0.25">
      <c r="B637" s="112"/>
      <c r="C637" s="112"/>
      <c r="L637" s="152"/>
    </row>
    <row r="638" spans="2:12" s="101" customFormat="1" x14ac:dyDescent="0.25">
      <c r="B638" s="112"/>
      <c r="C638" s="112"/>
      <c r="L638" s="152"/>
    </row>
    <row r="639" spans="2:12" s="101" customFormat="1" x14ac:dyDescent="0.25">
      <c r="B639" s="112"/>
      <c r="C639" s="112"/>
      <c r="L639" s="152"/>
    </row>
    <row r="640" spans="2:12" s="101" customFormat="1" x14ac:dyDescent="0.25">
      <c r="B640" s="112"/>
      <c r="C640" s="112"/>
      <c r="L640" s="152"/>
    </row>
    <row r="641" spans="2:12" s="101" customFormat="1" x14ac:dyDescent="0.25">
      <c r="B641" s="112"/>
      <c r="C641" s="112"/>
      <c r="L641" s="152"/>
    </row>
    <row r="642" spans="2:12" s="101" customFormat="1" x14ac:dyDescent="0.25">
      <c r="B642" s="112"/>
      <c r="C642" s="112"/>
      <c r="L642" s="152"/>
    </row>
    <row r="643" spans="2:12" s="101" customFormat="1" x14ac:dyDescent="0.25">
      <c r="B643" s="112"/>
      <c r="C643" s="112"/>
      <c r="L643" s="152"/>
    </row>
    <row r="644" spans="2:12" s="101" customFormat="1" x14ac:dyDescent="0.25">
      <c r="B644" s="112"/>
      <c r="C644" s="112"/>
      <c r="L644" s="152"/>
    </row>
    <row r="645" spans="2:12" s="101" customFormat="1" x14ac:dyDescent="0.25">
      <c r="B645" s="112"/>
      <c r="C645" s="112"/>
      <c r="L645" s="152"/>
    </row>
    <row r="646" spans="2:12" s="101" customFormat="1" x14ac:dyDescent="0.25">
      <c r="B646" s="112"/>
      <c r="C646" s="112"/>
      <c r="L646" s="152"/>
    </row>
    <row r="647" spans="2:12" s="101" customFormat="1" x14ac:dyDescent="0.25">
      <c r="B647" s="112"/>
      <c r="C647" s="112"/>
      <c r="L647" s="152"/>
    </row>
    <row r="648" spans="2:12" s="101" customFormat="1" x14ac:dyDescent="0.25">
      <c r="B648" s="112"/>
      <c r="C648" s="112"/>
      <c r="L648" s="152"/>
    </row>
    <row r="649" spans="2:12" s="101" customFormat="1" x14ac:dyDescent="0.25">
      <c r="B649" s="112"/>
      <c r="C649" s="112"/>
      <c r="L649" s="152"/>
    </row>
    <row r="650" spans="2:12" s="101" customFormat="1" x14ac:dyDescent="0.25">
      <c r="B650" s="112"/>
      <c r="C650" s="112"/>
      <c r="L650" s="152"/>
    </row>
    <row r="651" spans="2:12" s="101" customFormat="1" x14ac:dyDescent="0.25">
      <c r="B651" s="112"/>
      <c r="C651" s="112"/>
      <c r="L651" s="152"/>
    </row>
    <row r="652" spans="2:12" s="101" customFormat="1" x14ac:dyDescent="0.25">
      <c r="B652" s="112"/>
      <c r="C652" s="112"/>
      <c r="L652" s="152"/>
    </row>
    <row r="653" spans="2:12" s="101" customFormat="1" x14ac:dyDescent="0.25">
      <c r="B653" s="112"/>
      <c r="C653" s="112"/>
      <c r="L653" s="152"/>
    </row>
    <row r="654" spans="2:12" s="101" customFormat="1" x14ac:dyDescent="0.25">
      <c r="B654" s="112"/>
      <c r="C654" s="112"/>
      <c r="L654" s="152"/>
    </row>
    <row r="655" spans="2:12" s="101" customFormat="1" x14ac:dyDescent="0.25">
      <c r="B655" s="112"/>
      <c r="C655" s="112"/>
      <c r="L655" s="152"/>
    </row>
    <row r="656" spans="2:12" s="101" customFormat="1" x14ac:dyDescent="0.25">
      <c r="B656" s="112"/>
      <c r="C656" s="112"/>
      <c r="L656" s="152"/>
    </row>
    <row r="657" spans="2:12" s="101" customFormat="1" x14ac:dyDescent="0.25">
      <c r="B657" s="112"/>
      <c r="C657" s="112"/>
      <c r="L657" s="152"/>
    </row>
    <row r="658" spans="2:12" s="101" customFormat="1" x14ac:dyDescent="0.25">
      <c r="B658" s="112"/>
      <c r="C658" s="112"/>
      <c r="L658" s="152"/>
    </row>
    <row r="659" spans="2:12" s="101" customFormat="1" x14ac:dyDescent="0.25">
      <c r="B659" s="112"/>
      <c r="C659" s="112"/>
      <c r="L659" s="152"/>
    </row>
    <row r="660" spans="2:12" s="101" customFormat="1" x14ac:dyDescent="0.25">
      <c r="B660" s="112"/>
      <c r="C660" s="112"/>
      <c r="L660" s="152"/>
    </row>
    <row r="661" spans="2:12" s="101" customFormat="1" x14ac:dyDescent="0.25">
      <c r="B661" s="112"/>
      <c r="C661" s="112"/>
      <c r="L661" s="152"/>
    </row>
    <row r="662" spans="2:12" s="101" customFormat="1" x14ac:dyDescent="0.25">
      <c r="B662" s="112"/>
      <c r="C662" s="112"/>
      <c r="L662" s="152"/>
    </row>
    <row r="663" spans="2:12" s="101" customFormat="1" x14ac:dyDescent="0.25">
      <c r="B663" s="112"/>
      <c r="C663" s="112"/>
      <c r="L663" s="152"/>
    </row>
    <row r="664" spans="2:12" s="101" customFormat="1" x14ac:dyDescent="0.25">
      <c r="B664" s="112"/>
      <c r="C664" s="112"/>
      <c r="L664" s="152"/>
    </row>
    <row r="665" spans="2:12" s="101" customFormat="1" x14ac:dyDescent="0.25">
      <c r="B665" s="112"/>
      <c r="C665" s="112"/>
      <c r="L665" s="152"/>
    </row>
    <row r="666" spans="2:12" s="101" customFormat="1" x14ac:dyDescent="0.25">
      <c r="B666" s="112"/>
      <c r="C666" s="112"/>
      <c r="L666" s="152"/>
    </row>
    <row r="667" spans="2:12" s="101" customFormat="1" x14ac:dyDescent="0.25">
      <c r="B667" s="112"/>
      <c r="C667" s="112"/>
      <c r="L667" s="152"/>
    </row>
    <row r="668" spans="2:12" s="101" customFormat="1" x14ac:dyDescent="0.25">
      <c r="B668" s="112"/>
      <c r="C668" s="112"/>
      <c r="L668" s="152"/>
    </row>
    <row r="669" spans="2:12" s="101" customFormat="1" x14ac:dyDescent="0.25">
      <c r="B669" s="112"/>
      <c r="C669" s="112"/>
      <c r="L669" s="152"/>
    </row>
    <row r="670" spans="2:12" s="101" customFormat="1" x14ac:dyDescent="0.25">
      <c r="B670" s="112"/>
      <c r="C670" s="112"/>
      <c r="L670" s="152"/>
    </row>
    <row r="671" spans="2:12" s="101" customFormat="1" x14ac:dyDescent="0.25">
      <c r="B671" s="112"/>
      <c r="C671" s="112"/>
      <c r="L671" s="152"/>
    </row>
    <row r="672" spans="2:12" s="101" customFormat="1" x14ac:dyDescent="0.25">
      <c r="B672" s="112"/>
      <c r="C672" s="112"/>
      <c r="L672" s="152"/>
    </row>
    <row r="673" spans="2:12" s="101" customFormat="1" x14ac:dyDescent="0.25">
      <c r="B673" s="112"/>
      <c r="C673" s="112"/>
      <c r="L673" s="152"/>
    </row>
    <row r="674" spans="2:12" s="101" customFormat="1" x14ac:dyDescent="0.25">
      <c r="B674" s="112"/>
      <c r="C674" s="112"/>
      <c r="L674" s="152"/>
    </row>
    <row r="675" spans="2:12" s="101" customFormat="1" x14ac:dyDescent="0.25">
      <c r="B675" s="112"/>
      <c r="C675" s="112"/>
      <c r="L675" s="152"/>
    </row>
    <row r="676" spans="2:12" s="101" customFormat="1" x14ac:dyDescent="0.25">
      <c r="B676" s="112"/>
      <c r="C676" s="112"/>
      <c r="L676" s="152"/>
    </row>
    <row r="677" spans="2:12" s="101" customFormat="1" x14ac:dyDescent="0.25">
      <c r="B677" s="112"/>
      <c r="C677" s="112"/>
      <c r="L677" s="152"/>
    </row>
    <row r="678" spans="2:12" s="101" customFormat="1" x14ac:dyDescent="0.25">
      <c r="B678" s="112"/>
      <c r="C678" s="112"/>
      <c r="L678" s="152"/>
    </row>
    <row r="679" spans="2:12" s="101" customFormat="1" x14ac:dyDescent="0.25">
      <c r="B679" s="112"/>
      <c r="C679" s="112"/>
      <c r="L679" s="152"/>
    </row>
    <row r="680" spans="2:12" s="101" customFormat="1" x14ac:dyDescent="0.25">
      <c r="B680" s="112"/>
      <c r="C680" s="112"/>
      <c r="L680" s="152"/>
    </row>
    <row r="681" spans="2:12" s="101" customFormat="1" x14ac:dyDescent="0.25">
      <c r="B681" s="112"/>
      <c r="C681" s="112"/>
      <c r="L681" s="152"/>
    </row>
    <row r="682" spans="2:12" s="101" customFormat="1" x14ac:dyDescent="0.25">
      <c r="B682" s="112"/>
      <c r="C682" s="112"/>
      <c r="L682" s="152"/>
    </row>
    <row r="683" spans="2:12" s="101" customFormat="1" x14ac:dyDescent="0.25">
      <c r="B683" s="112"/>
      <c r="C683" s="112"/>
      <c r="L683" s="152"/>
    </row>
    <row r="684" spans="2:12" s="101" customFormat="1" x14ac:dyDescent="0.25">
      <c r="B684" s="112"/>
      <c r="C684" s="112"/>
      <c r="L684" s="152"/>
    </row>
    <row r="685" spans="2:12" s="101" customFormat="1" x14ac:dyDescent="0.25">
      <c r="B685" s="112"/>
      <c r="C685" s="112"/>
      <c r="L685" s="152"/>
    </row>
    <row r="686" spans="2:12" s="101" customFormat="1" x14ac:dyDescent="0.25">
      <c r="B686" s="112"/>
      <c r="C686" s="112"/>
      <c r="L686" s="152"/>
    </row>
    <row r="687" spans="2:12" s="101" customFormat="1" x14ac:dyDescent="0.25">
      <c r="B687" s="112"/>
      <c r="C687" s="112"/>
      <c r="L687" s="152"/>
    </row>
    <row r="688" spans="2:12" s="101" customFormat="1" x14ac:dyDescent="0.25">
      <c r="B688" s="112"/>
      <c r="C688" s="112"/>
      <c r="L688" s="152"/>
    </row>
    <row r="689" spans="2:12" s="101" customFormat="1" x14ac:dyDescent="0.25">
      <c r="B689" s="112"/>
      <c r="C689" s="112"/>
      <c r="L689" s="152"/>
    </row>
    <row r="690" spans="2:12" s="101" customFormat="1" x14ac:dyDescent="0.25">
      <c r="B690" s="112"/>
      <c r="C690" s="112"/>
      <c r="L690" s="152"/>
    </row>
    <row r="691" spans="2:12" s="101" customFormat="1" x14ac:dyDescent="0.25">
      <c r="B691" s="112"/>
      <c r="C691" s="112"/>
      <c r="L691" s="152"/>
    </row>
    <row r="692" spans="2:12" s="101" customFormat="1" x14ac:dyDescent="0.25">
      <c r="B692" s="112"/>
      <c r="C692" s="112"/>
      <c r="L692" s="152"/>
    </row>
    <row r="693" spans="2:12" s="101" customFormat="1" x14ac:dyDescent="0.25">
      <c r="B693" s="112"/>
      <c r="C693" s="112"/>
      <c r="L693" s="152"/>
    </row>
    <row r="694" spans="2:12" s="101" customFormat="1" x14ac:dyDescent="0.25">
      <c r="B694" s="112"/>
      <c r="C694" s="112"/>
      <c r="L694" s="152"/>
    </row>
    <row r="695" spans="2:12" s="101" customFormat="1" x14ac:dyDescent="0.25">
      <c r="B695" s="112"/>
      <c r="C695" s="112"/>
      <c r="L695" s="152"/>
    </row>
    <row r="696" spans="2:12" s="101" customFormat="1" x14ac:dyDescent="0.25">
      <c r="B696" s="112"/>
      <c r="C696" s="112"/>
      <c r="L696" s="152"/>
    </row>
    <row r="697" spans="2:12" s="101" customFormat="1" x14ac:dyDescent="0.25">
      <c r="B697" s="112"/>
      <c r="C697" s="112"/>
      <c r="L697" s="152"/>
    </row>
    <row r="698" spans="2:12" s="101" customFormat="1" x14ac:dyDescent="0.25">
      <c r="B698" s="112"/>
      <c r="C698" s="112"/>
      <c r="L698" s="152"/>
    </row>
    <row r="699" spans="2:12" s="101" customFormat="1" x14ac:dyDescent="0.25">
      <c r="B699" s="112"/>
      <c r="C699" s="112"/>
      <c r="L699" s="152"/>
    </row>
    <row r="700" spans="2:12" s="101" customFormat="1" x14ac:dyDescent="0.25">
      <c r="B700" s="112"/>
      <c r="C700" s="112"/>
      <c r="L700" s="152"/>
    </row>
    <row r="701" spans="2:12" s="101" customFormat="1" x14ac:dyDescent="0.25">
      <c r="B701" s="112"/>
      <c r="C701" s="112"/>
      <c r="L701" s="152"/>
    </row>
    <row r="702" spans="2:12" s="101" customFormat="1" x14ac:dyDescent="0.25">
      <c r="B702" s="112"/>
      <c r="C702" s="112"/>
      <c r="L702" s="152"/>
    </row>
    <row r="703" spans="2:12" s="101" customFormat="1" x14ac:dyDescent="0.25">
      <c r="B703" s="112"/>
      <c r="C703" s="112"/>
      <c r="L703" s="152"/>
    </row>
    <row r="704" spans="2:12" s="101" customFormat="1" x14ac:dyDescent="0.25">
      <c r="B704" s="112"/>
      <c r="C704" s="112"/>
      <c r="L704" s="152"/>
    </row>
    <row r="705" spans="2:12" s="101" customFormat="1" x14ac:dyDescent="0.25">
      <c r="B705" s="112"/>
      <c r="C705" s="112"/>
      <c r="L705" s="152"/>
    </row>
    <row r="706" spans="2:12" s="101" customFormat="1" x14ac:dyDescent="0.25">
      <c r="B706" s="112"/>
      <c r="C706" s="112"/>
      <c r="L706" s="152"/>
    </row>
    <row r="707" spans="2:12" s="101" customFormat="1" x14ac:dyDescent="0.25">
      <c r="B707" s="112"/>
      <c r="C707" s="112"/>
      <c r="L707" s="152"/>
    </row>
    <row r="708" spans="2:12" s="101" customFormat="1" x14ac:dyDescent="0.25">
      <c r="B708" s="112"/>
      <c r="C708" s="112"/>
      <c r="L708" s="152"/>
    </row>
    <row r="709" spans="2:12" s="101" customFormat="1" x14ac:dyDescent="0.25">
      <c r="B709" s="112"/>
      <c r="C709" s="112"/>
      <c r="L709" s="152"/>
    </row>
    <row r="710" spans="2:12" s="101" customFormat="1" x14ac:dyDescent="0.25">
      <c r="B710" s="112"/>
      <c r="C710" s="112"/>
      <c r="L710" s="152"/>
    </row>
    <row r="711" spans="2:12" s="101" customFormat="1" x14ac:dyDescent="0.25">
      <c r="B711" s="112"/>
      <c r="C711" s="112"/>
      <c r="L711" s="152"/>
    </row>
    <row r="712" spans="2:12" s="101" customFormat="1" x14ac:dyDescent="0.25">
      <c r="B712" s="112"/>
      <c r="C712" s="112"/>
      <c r="L712" s="152"/>
    </row>
    <row r="713" spans="2:12" s="101" customFormat="1" x14ac:dyDescent="0.25">
      <c r="B713" s="112"/>
      <c r="C713" s="112"/>
      <c r="L713" s="152"/>
    </row>
    <row r="714" spans="2:12" s="101" customFormat="1" x14ac:dyDescent="0.25">
      <c r="B714" s="112"/>
      <c r="C714" s="112"/>
      <c r="L714" s="152"/>
    </row>
    <row r="715" spans="2:12" s="101" customFormat="1" x14ac:dyDescent="0.25">
      <c r="B715" s="112"/>
      <c r="C715" s="112"/>
      <c r="L715" s="152"/>
    </row>
    <row r="716" spans="2:12" s="101" customFormat="1" x14ac:dyDescent="0.25">
      <c r="B716" s="112"/>
      <c r="C716" s="112"/>
      <c r="L716" s="152"/>
    </row>
    <row r="717" spans="2:12" s="101" customFormat="1" x14ac:dyDescent="0.25">
      <c r="B717" s="112"/>
      <c r="C717" s="112"/>
      <c r="L717" s="152"/>
    </row>
    <row r="718" spans="2:12" s="101" customFormat="1" x14ac:dyDescent="0.25">
      <c r="B718" s="112"/>
      <c r="C718" s="112"/>
      <c r="L718" s="152"/>
    </row>
    <row r="719" spans="2:12" s="101" customFormat="1" x14ac:dyDescent="0.25">
      <c r="B719" s="112"/>
      <c r="C719" s="112"/>
      <c r="L719" s="152"/>
    </row>
    <row r="720" spans="2:12" s="101" customFormat="1" x14ac:dyDescent="0.25">
      <c r="B720" s="112"/>
      <c r="C720" s="112"/>
      <c r="L720" s="152"/>
    </row>
    <row r="721" spans="2:12" s="101" customFormat="1" x14ac:dyDescent="0.25">
      <c r="B721" s="112"/>
      <c r="C721" s="112"/>
      <c r="L721" s="152"/>
    </row>
    <row r="722" spans="2:12" s="101" customFormat="1" x14ac:dyDescent="0.25">
      <c r="B722" s="112"/>
      <c r="C722" s="112"/>
      <c r="L722" s="152"/>
    </row>
    <row r="723" spans="2:12" s="101" customFormat="1" x14ac:dyDescent="0.25">
      <c r="B723" s="112"/>
      <c r="C723" s="112"/>
      <c r="L723" s="152"/>
    </row>
    <row r="724" spans="2:12" s="101" customFormat="1" x14ac:dyDescent="0.25">
      <c r="B724" s="112"/>
      <c r="C724" s="112"/>
      <c r="L724" s="152"/>
    </row>
    <row r="725" spans="2:12" s="101" customFormat="1" x14ac:dyDescent="0.25">
      <c r="B725" s="112"/>
      <c r="C725" s="112"/>
      <c r="L725" s="152"/>
    </row>
    <row r="726" spans="2:12" s="101" customFormat="1" x14ac:dyDescent="0.25">
      <c r="B726" s="112"/>
      <c r="C726" s="112"/>
      <c r="L726" s="152"/>
    </row>
    <row r="727" spans="2:12" s="101" customFormat="1" x14ac:dyDescent="0.25">
      <c r="B727" s="112"/>
      <c r="C727" s="112"/>
      <c r="L727" s="152"/>
    </row>
    <row r="728" spans="2:12" s="101" customFormat="1" x14ac:dyDescent="0.25">
      <c r="B728" s="112"/>
      <c r="C728" s="112"/>
      <c r="L728" s="152"/>
    </row>
    <row r="729" spans="2:12" s="101" customFormat="1" x14ac:dyDescent="0.25">
      <c r="B729" s="112"/>
      <c r="C729" s="112"/>
      <c r="L729" s="152"/>
    </row>
    <row r="730" spans="2:12" s="101" customFormat="1" x14ac:dyDescent="0.25">
      <c r="B730" s="112"/>
      <c r="C730" s="112"/>
      <c r="L730" s="152"/>
    </row>
    <row r="731" spans="2:12" s="101" customFormat="1" x14ac:dyDescent="0.25">
      <c r="B731" s="112"/>
      <c r="C731" s="112"/>
      <c r="L731" s="152"/>
    </row>
    <row r="732" spans="2:12" s="101" customFormat="1" x14ac:dyDescent="0.25">
      <c r="B732" s="112"/>
      <c r="C732" s="112"/>
      <c r="L732" s="152"/>
    </row>
    <row r="733" spans="2:12" s="101" customFormat="1" x14ac:dyDescent="0.25">
      <c r="B733" s="112"/>
      <c r="C733" s="112"/>
      <c r="L733" s="152"/>
    </row>
    <row r="734" spans="2:12" s="101" customFormat="1" x14ac:dyDescent="0.25">
      <c r="B734" s="112"/>
      <c r="C734" s="112"/>
      <c r="L734" s="152"/>
    </row>
    <row r="735" spans="2:12" s="101" customFormat="1" x14ac:dyDescent="0.25">
      <c r="B735" s="112"/>
      <c r="C735" s="112"/>
      <c r="L735" s="152"/>
    </row>
    <row r="736" spans="2:12" s="101" customFormat="1" x14ac:dyDescent="0.25">
      <c r="B736" s="112"/>
      <c r="C736" s="112"/>
      <c r="L736" s="152"/>
    </row>
    <row r="737" spans="2:12" s="101" customFormat="1" x14ac:dyDescent="0.25">
      <c r="B737" s="112"/>
      <c r="C737" s="112"/>
      <c r="L737" s="152"/>
    </row>
    <row r="738" spans="2:12" s="101" customFormat="1" x14ac:dyDescent="0.25">
      <c r="B738" s="112"/>
      <c r="C738" s="112"/>
      <c r="L738" s="152"/>
    </row>
    <row r="739" spans="2:12" s="101" customFormat="1" x14ac:dyDescent="0.25">
      <c r="B739" s="112"/>
      <c r="C739" s="112"/>
      <c r="L739" s="152"/>
    </row>
    <row r="740" spans="2:12" s="101" customFormat="1" x14ac:dyDescent="0.25">
      <c r="B740" s="112"/>
      <c r="C740" s="112"/>
      <c r="L740" s="152"/>
    </row>
    <row r="741" spans="2:12" s="101" customFormat="1" x14ac:dyDescent="0.25">
      <c r="B741" s="112"/>
      <c r="C741" s="112"/>
      <c r="L741" s="152"/>
    </row>
    <row r="742" spans="2:12" s="101" customFormat="1" x14ac:dyDescent="0.25">
      <c r="B742" s="112"/>
      <c r="C742" s="112"/>
      <c r="L742" s="152"/>
    </row>
    <row r="743" spans="2:12" s="101" customFormat="1" x14ac:dyDescent="0.25">
      <c r="B743" s="112"/>
      <c r="C743" s="112"/>
      <c r="L743" s="152"/>
    </row>
    <row r="744" spans="2:12" s="101" customFormat="1" x14ac:dyDescent="0.25">
      <c r="B744" s="112"/>
      <c r="C744" s="112"/>
      <c r="L744" s="152"/>
    </row>
    <row r="745" spans="2:12" s="101" customFormat="1" x14ac:dyDescent="0.25">
      <c r="B745" s="112"/>
      <c r="C745" s="112"/>
      <c r="L745" s="152"/>
    </row>
    <row r="746" spans="2:12" s="101" customFormat="1" x14ac:dyDescent="0.25">
      <c r="B746" s="112"/>
      <c r="C746" s="112"/>
      <c r="L746" s="152"/>
    </row>
    <row r="747" spans="2:12" s="101" customFormat="1" x14ac:dyDescent="0.25">
      <c r="B747" s="112"/>
      <c r="C747" s="112"/>
      <c r="L747" s="152"/>
    </row>
    <row r="748" spans="2:12" s="101" customFormat="1" x14ac:dyDescent="0.25">
      <c r="B748" s="112"/>
      <c r="C748" s="112"/>
      <c r="L748" s="152"/>
    </row>
    <row r="749" spans="2:12" s="101" customFormat="1" x14ac:dyDescent="0.25">
      <c r="B749" s="112"/>
      <c r="C749" s="112"/>
      <c r="L749" s="152"/>
    </row>
    <row r="750" spans="2:12" s="101" customFormat="1" x14ac:dyDescent="0.25">
      <c r="B750" s="112"/>
      <c r="C750" s="112"/>
      <c r="L750" s="152"/>
    </row>
    <row r="751" spans="2:12" s="101" customFormat="1" x14ac:dyDescent="0.25">
      <c r="B751" s="112"/>
      <c r="C751" s="112"/>
      <c r="L751" s="152"/>
    </row>
    <row r="752" spans="2:12" s="101" customFormat="1" x14ac:dyDescent="0.25">
      <c r="B752" s="112"/>
      <c r="C752" s="112"/>
      <c r="L752" s="152"/>
    </row>
    <row r="753" spans="2:12" s="101" customFormat="1" x14ac:dyDescent="0.25">
      <c r="B753" s="112"/>
      <c r="C753" s="112"/>
      <c r="L753" s="152"/>
    </row>
    <row r="754" spans="2:12" s="101" customFormat="1" x14ac:dyDescent="0.25">
      <c r="B754" s="112"/>
      <c r="C754" s="112"/>
      <c r="L754" s="152"/>
    </row>
    <row r="755" spans="2:12" s="101" customFormat="1" x14ac:dyDescent="0.25">
      <c r="B755" s="112"/>
      <c r="C755" s="112"/>
      <c r="L755" s="152"/>
    </row>
    <row r="756" spans="2:12" s="101" customFormat="1" x14ac:dyDescent="0.25">
      <c r="B756" s="112"/>
      <c r="C756" s="112"/>
      <c r="L756" s="152"/>
    </row>
    <row r="757" spans="2:12" s="101" customFormat="1" x14ac:dyDescent="0.25">
      <c r="B757" s="112"/>
      <c r="C757" s="112"/>
      <c r="L757" s="152"/>
    </row>
    <row r="758" spans="2:12" s="101" customFormat="1" x14ac:dyDescent="0.25">
      <c r="B758" s="112"/>
      <c r="C758" s="112"/>
      <c r="L758" s="152"/>
    </row>
    <row r="759" spans="2:12" s="101" customFormat="1" x14ac:dyDescent="0.25">
      <c r="B759" s="112"/>
      <c r="C759" s="112"/>
      <c r="L759" s="152"/>
    </row>
    <row r="760" spans="2:12" s="101" customFormat="1" x14ac:dyDescent="0.25">
      <c r="B760" s="112"/>
      <c r="C760" s="112"/>
      <c r="L760" s="152"/>
    </row>
    <row r="761" spans="2:12" s="101" customFormat="1" x14ac:dyDescent="0.25">
      <c r="B761" s="112"/>
      <c r="C761" s="112"/>
      <c r="L761" s="152"/>
    </row>
    <row r="762" spans="2:12" s="101" customFormat="1" x14ac:dyDescent="0.25">
      <c r="B762" s="112"/>
      <c r="C762" s="112"/>
      <c r="L762" s="152"/>
    </row>
    <row r="763" spans="2:12" s="101" customFormat="1" x14ac:dyDescent="0.25">
      <c r="B763" s="112"/>
      <c r="C763" s="112"/>
      <c r="L763" s="152"/>
    </row>
    <row r="764" spans="2:12" s="101" customFormat="1" x14ac:dyDescent="0.25">
      <c r="B764" s="112"/>
      <c r="C764" s="112"/>
      <c r="L764" s="152"/>
    </row>
    <row r="765" spans="2:12" s="101" customFormat="1" x14ac:dyDescent="0.25">
      <c r="B765" s="112"/>
      <c r="C765" s="112"/>
      <c r="L765" s="152"/>
    </row>
    <row r="766" spans="2:12" s="101" customFormat="1" x14ac:dyDescent="0.25">
      <c r="B766" s="112"/>
      <c r="C766" s="112"/>
      <c r="L766" s="152"/>
    </row>
    <row r="767" spans="2:12" s="101" customFormat="1" x14ac:dyDescent="0.25">
      <c r="B767" s="112"/>
      <c r="C767" s="112"/>
      <c r="L767" s="152"/>
    </row>
    <row r="768" spans="2:12" s="101" customFormat="1" x14ac:dyDescent="0.25">
      <c r="B768" s="112"/>
      <c r="C768" s="112"/>
      <c r="L768" s="152"/>
    </row>
    <row r="769" spans="2:12" s="101" customFormat="1" x14ac:dyDescent="0.25">
      <c r="B769" s="112"/>
      <c r="C769" s="112"/>
      <c r="L769" s="152"/>
    </row>
    <row r="770" spans="2:12" s="101" customFormat="1" x14ac:dyDescent="0.25">
      <c r="B770" s="112"/>
      <c r="C770" s="112"/>
      <c r="L770" s="152"/>
    </row>
    <row r="771" spans="2:12" s="101" customFormat="1" x14ac:dyDescent="0.25">
      <c r="B771" s="112"/>
      <c r="C771" s="112"/>
      <c r="L771" s="152"/>
    </row>
    <row r="772" spans="2:12" s="101" customFormat="1" x14ac:dyDescent="0.25">
      <c r="B772" s="112"/>
      <c r="C772" s="112"/>
      <c r="L772" s="152"/>
    </row>
    <row r="773" spans="2:12" s="101" customFormat="1" x14ac:dyDescent="0.25">
      <c r="B773" s="112"/>
      <c r="C773" s="112"/>
      <c r="L773" s="152"/>
    </row>
    <row r="774" spans="2:12" s="101" customFormat="1" x14ac:dyDescent="0.25">
      <c r="B774" s="112"/>
      <c r="C774" s="112"/>
      <c r="L774" s="152"/>
    </row>
    <row r="775" spans="2:12" s="101" customFormat="1" x14ac:dyDescent="0.25">
      <c r="B775" s="112"/>
      <c r="C775" s="112"/>
      <c r="L775" s="152"/>
    </row>
    <row r="776" spans="2:12" s="101" customFormat="1" x14ac:dyDescent="0.25">
      <c r="B776" s="112"/>
      <c r="C776" s="112"/>
      <c r="L776" s="152"/>
    </row>
    <row r="777" spans="2:12" s="101" customFormat="1" x14ac:dyDescent="0.25">
      <c r="B777" s="112"/>
      <c r="C777" s="112"/>
      <c r="L777" s="152"/>
    </row>
    <row r="778" spans="2:12" s="101" customFormat="1" x14ac:dyDescent="0.25">
      <c r="B778" s="112"/>
      <c r="C778" s="112"/>
      <c r="L778" s="152"/>
    </row>
    <row r="779" spans="2:12" s="101" customFormat="1" x14ac:dyDescent="0.25">
      <c r="B779" s="112"/>
      <c r="C779" s="112"/>
      <c r="L779" s="152"/>
    </row>
    <row r="780" spans="2:12" s="101" customFormat="1" x14ac:dyDescent="0.25">
      <c r="B780" s="112"/>
      <c r="C780" s="112"/>
      <c r="L780" s="152"/>
    </row>
    <row r="781" spans="2:12" s="101" customFormat="1" x14ac:dyDescent="0.25">
      <c r="B781" s="112"/>
      <c r="C781" s="112"/>
      <c r="L781" s="152"/>
    </row>
    <row r="782" spans="2:12" s="101" customFormat="1" x14ac:dyDescent="0.25">
      <c r="B782" s="112"/>
      <c r="C782" s="112"/>
      <c r="L782" s="152"/>
    </row>
    <row r="783" spans="2:12" s="101" customFormat="1" x14ac:dyDescent="0.25">
      <c r="B783" s="112"/>
      <c r="C783" s="112"/>
      <c r="L783" s="152"/>
    </row>
    <row r="784" spans="2:12" s="101" customFormat="1" x14ac:dyDescent="0.25">
      <c r="B784" s="112"/>
      <c r="C784" s="112"/>
      <c r="L784" s="152"/>
    </row>
    <row r="785" spans="2:12" s="101" customFormat="1" x14ac:dyDescent="0.25">
      <c r="B785" s="112"/>
      <c r="C785" s="112"/>
      <c r="L785" s="152"/>
    </row>
    <row r="786" spans="2:12" s="101" customFormat="1" x14ac:dyDescent="0.25">
      <c r="B786" s="112"/>
      <c r="C786" s="112"/>
      <c r="L786" s="152"/>
    </row>
    <row r="787" spans="2:12" s="101" customFormat="1" x14ac:dyDescent="0.25">
      <c r="B787" s="112"/>
      <c r="C787" s="112"/>
      <c r="L787" s="152"/>
    </row>
    <row r="788" spans="2:12" s="101" customFormat="1" x14ac:dyDescent="0.25">
      <c r="B788" s="112"/>
      <c r="C788" s="112"/>
      <c r="L788" s="152"/>
    </row>
    <row r="789" spans="2:12" s="101" customFormat="1" x14ac:dyDescent="0.25">
      <c r="B789" s="112"/>
      <c r="C789" s="112"/>
      <c r="L789" s="152"/>
    </row>
    <row r="790" spans="2:12" s="101" customFormat="1" x14ac:dyDescent="0.25">
      <c r="B790" s="112"/>
      <c r="C790" s="112"/>
      <c r="L790" s="152"/>
    </row>
    <row r="791" spans="2:12" s="101" customFormat="1" x14ac:dyDescent="0.25">
      <c r="B791" s="112"/>
      <c r="C791" s="112"/>
      <c r="L791" s="152"/>
    </row>
    <row r="792" spans="2:12" s="101" customFormat="1" x14ac:dyDescent="0.25">
      <c r="B792" s="112"/>
      <c r="C792" s="112"/>
      <c r="L792" s="152"/>
    </row>
    <row r="793" spans="2:12" s="101" customFormat="1" x14ac:dyDescent="0.25">
      <c r="B793" s="112"/>
      <c r="C793" s="112"/>
      <c r="L793" s="152"/>
    </row>
    <row r="794" spans="2:12" s="101" customFormat="1" x14ac:dyDescent="0.25">
      <c r="B794" s="112"/>
      <c r="C794" s="112"/>
      <c r="L794" s="152"/>
    </row>
    <row r="795" spans="2:12" s="101" customFormat="1" x14ac:dyDescent="0.25">
      <c r="B795" s="112"/>
      <c r="C795" s="112"/>
      <c r="L795" s="152"/>
    </row>
    <row r="796" spans="2:12" s="101" customFormat="1" x14ac:dyDescent="0.25">
      <c r="B796" s="112"/>
      <c r="C796" s="112"/>
      <c r="L796" s="152"/>
    </row>
    <row r="797" spans="2:12" s="101" customFormat="1" x14ac:dyDescent="0.25">
      <c r="B797" s="112"/>
      <c r="C797" s="112"/>
      <c r="L797" s="152"/>
    </row>
    <row r="798" spans="2:12" s="101" customFormat="1" x14ac:dyDescent="0.25">
      <c r="B798" s="112"/>
      <c r="C798" s="112"/>
      <c r="L798" s="152"/>
    </row>
    <row r="799" spans="2:12" s="101" customFormat="1" x14ac:dyDescent="0.25">
      <c r="B799" s="112"/>
      <c r="C799" s="112"/>
      <c r="L799" s="152"/>
    </row>
    <row r="800" spans="2:12" s="101" customFormat="1" x14ac:dyDescent="0.25">
      <c r="B800" s="112"/>
      <c r="C800" s="112"/>
      <c r="L800" s="152"/>
    </row>
    <row r="801" spans="2:12" s="101" customFormat="1" x14ac:dyDescent="0.25">
      <c r="B801" s="112"/>
      <c r="C801" s="112"/>
      <c r="L801" s="152"/>
    </row>
    <row r="802" spans="2:12" s="101" customFormat="1" x14ac:dyDescent="0.25">
      <c r="B802" s="112"/>
      <c r="C802" s="112"/>
      <c r="L802" s="152"/>
    </row>
    <row r="803" spans="2:12" s="101" customFormat="1" x14ac:dyDescent="0.25">
      <c r="B803" s="112"/>
      <c r="C803" s="112"/>
      <c r="L803" s="152"/>
    </row>
    <row r="804" spans="2:12" s="101" customFormat="1" x14ac:dyDescent="0.25">
      <c r="B804" s="112"/>
      <c r="C804" s="112"/>
      <c r="L804" s="152"/>
    </row>
    <row r="805" spans="2:12" s="101" customFormat="1" x14ac:dyDescent="0.25">
      <c r="B805" s="112"/>
      <c r="C805" s="112"/>
      <c r="L805" s="152"/>
    </row>
    <row r="806" spans="2:12" s="101" customFormat="1" x14ac:dyDescent="0.25">
      <c r="B806" s="112"/>
      <c r="C806" s="112"/>
      <c r="L806" s="152"/>
    </row>
    <row r="807" spans="2:12" s="101" customFormat="1" x14ac:dyDescent="0.25">
      <c r="B807" s="112"/>
      <c r="C807" s="112"/>
      <c r="L807" s="152"/>
    </row>
    <row r="808" spans="2:12" s="101" customFormat="1" x14ac:dyDescent="0.25">
      <c r="B808" s="112"/>
      <c r="C808" s="112"/>
      <c r="L808" s="152"/>
    </row>
    <row r="809" spans="2:12" s="101" customFormat="1" x14ac:dyDescent="0.25">
      <c r="B809" s="112"/>
      <c r="C809" s="112"/>
      <c r="L809" s="152"/>
    </row>
    <row r="810" spans="2:12" s="101" customFormat="1" x14ac:dyDescent="0.25">
      <c r="B810" s="112"/>
      <c r="C810" s="112"/>
      <c r="L810" s="152"/>
    </row>
    <row r="811" spans="2:12" s="101" customFormat="1" x14ac:dyDescent="0.25">
      <c r="B811" s="112"/>
      <c r="C811" s="112"/>
      <c r="L811" s="152"/>
    </row>
    <row r="812" spans="2:12" s="101" customFormat="1" x14ac:dyDescent="0.25">
      <c r="B812" s="112"/>
      <c r="C812" s="112"/>
      <c r="L812" s="152"/>
    </row>
    <row r="813" spans="2:12" s="101" customFormat="1" x14ac:dyDescent="0.25">
      <c r="B813" s="112"/>
      <c r="C813" s="112"/>
      <c r="L813" s="152"/>
    </row>
    <row r="814" spans="2:12" s="101" customFormat="1" x14ac:dyDescent="0.25">
      <c r="B814" s="112"/>
      <c r="C814" s="112"/>
      <c r="L814" s="152"/>
    </row>
    <row r="815" spans="2:12" s="101" customFormat="1" x14ac:dyDescent="0.25">
      <c r="B815" s="112"/>
      <c r="C815" s="112"/>
      <c r="L815" s="152"/>
    </row>
    <row r="816" spans="2:12" s="101" customFormat="1" x14ac:dyDescent="0.25">
      <c r="B816" s="112"/>
      <c r="C816" s="112"/>
      <c r="L816" s="152"/>
    </row>
    <row r="817" spans="2:12" s="101" customFormat="1" x14ac:dyDescent="0.25">
      <c r="B817" s="112"/>
      <c r="C817" s="112"/>
      <c r="L817" s="152"/>
    </row>
    <row r="818" spans="2:12" s="101" customFormat="1" x14ac:dyDescent="0.25">
      <c r="B818" s="112"/>
      <c r="C818" s="112"/>
      <c r="L818" s="152"/>
    </row>
    <row r="819" spans="2:12" s="101" customFormat="1" x14ac:dyDescent="0.25">
      <c r="B819" s="112"/>
      <c r="C819" s="112"/>
      <c r="L819" s="152"/>
    </row>
    <row r="820" spans="2:12" s="101" customFormat="1" x14ac:dyDescent="0.25">
      <c r="B820" s="112"/>
      <c r="C820" s="112"/>
      <c r="L820" s="152"/>
    </row>
    <row r="821" spans="2:12" s="101" customFormat="1" x14ac:dyDescent="0.25">
      <c r="B821" s="112"/>
      <c r="C821" s="112"/>
      <c r="L821" s="152"/>
    </row>
    <row r="822" spans="2:12" s="101" customFormat="1" x14ac:dyDescent="0.25">
      <c r="B822" s="112"/>
      <c r="C822" s="112"/>
      <c r="L822" s="152"/>
    </row>
    <row r="823" spans="2:12" s="101" customFormat="1" x14ac:dyDescent="0.25">
      <c r="B823" s="112"/>
      <c r="C823" s="112"/>
      <c r="L823" s="152"/>
    </row>
    <row r="824" spans="2:12" s="101" customFormat="1" x14ac:dyDescent="0.25">
      <c r="B824" s="112"/>
      <c r="C824" s="112"/>
      <c r="L824" s="152"/>
    </row>
    <row r="825" spans="2:12" s="101" customFormat="1" x14ac:dyDescent="0.25">
      <c r="B825" s="112"/>
      <c r="C825" s="112"/>
      <c r="L825" s="152"/>
    </row>
    <row r="826" spans="2:12" s="101" customFormat="1" x14ac:dyDescent="0.25">
      <c r="B826" s="112"/>
      <c r="C826" s="112"/>
      <c r="L826" s="152"/>
    </row>
    <row r="827" spans="2:12" s="101" customFormat="1" x14ac:dyDescent="0.25">
      <c r="B827" s="112"/>
      <c r="C827" s="112"/>
      <c r="L827" s="152"/>
    </row>
    <row r="828" spans="2:12" s="101" customFormat="1" x14ac:dyDescent="0.25">
      <c r="B828" s="112"/>
      <c r="C828" s="112"/>
      <c r="L828" s="152"/>
    </row>
    <row r="829" spans="2:12" s="101" customFormat="1" x14ac:dyDescent="0.25">
      <c r="B829" s="112"/>
      <c r="C829" s="112"/>
      <c r="L829" s="152"/>
    </row>
    <row r="830" spans="2:12" s="101" customFormat="1" x14ac:dyDescent="0.25">
      <c r="B830" s="112"/>
      <c r="C830" s="112"/>
      <c r="L830" s="152"/>
    </row>
    <row r="831" spans="2:12" s="101" customFormat="1" x14ac:dyDescent="0.25">
      <c r="B831" s="112"/>
      <c r="C831" s="112"/>
      <c r="L831" s="152"/>
    </row>
    <row r="832" spans="2:12" s="101" customFormat="1" x14ac:dyDescent="0.25">
      <c r="B832" s="112"/>
      <c r="C832" s="112"/>
      <c r="L832" s="152"/>
    </row>
    <row r="833" spans="2:12" s="101" customFormat="1" x14ac:dyDescent="0.25">
      <c r="B833" s="112"/>
      <c r="C833" s="112"/>
      <c r="L833" s="152"/>
    </row>
    <row r="834" spans="2:12" s="101" customFormat="1" x14ac:dyDescent="0.25">
      <c r="B834" s="112"/>
      <c r="C834" s="112"/>
      <c r="L834" s="152"/>
    </row>
    <row r="835" spans="2:12" s="101" customFormat="1" x14ac:dyDescent="0.25">
      <c r="B835" s="112"/>
      <c r="C835" s="112"/>
      <c r="L835" s="152"/>
    </row>
    <row r="836" spans="2:12" s="101" customFormat="1" x14ac:dyDescent="0.25">
      <c r="B836" s="112"/>
      <c r="C836" s="112"/>
      <c r="L836" s="152"/>
    </row>
    <row r="837" spans="2:12" s="101" customFormat="1" x14ac:dyDescent="0.25">
      <c r="B837" s="112"/>
      <c r="C837" s="112"/>
      <c r="L837" s="152"/>
    </row>
    <row r="838" spans="2:12" s="101" customFormat="1" x14ac:dyDescent="0.25">
      <c r="B838" s="112"/>
      <c r="C838" s="112"/>
      <c r="L838" s="152"/>
    </row>
    <row r="839" spans="2:12" s="101" customFormat="1" x14ac:dyDescent="0.25">
      <c r="B839" s="112"/>
      <c r="C839" s="112"/>
      <c r="L839" s="152"/>
    </row>
    <row r="840" spans="2:12" s="101" customFormat="1" x14ac:dyDescent="0.25">
      <c r="B840" s="112"/>
      <c r="C840" s="112"/>
      <c r="L840" s="152"/>
    </row>
    <row r="841" spans="2:12" s="101" customFormat="1" x14ac:dyDescent="0.25">
      <c r="B841" s="112"/>
      <c r="C841" s="112"/>
      <c r="L841" s="152"/>
    </row>
    <row r="842" spans="2:12" s="101" customFormat="1" x14ac:dyDescent="0.25">
      <c r="B842" s="112"/>
      <c r="C842" s="112"/>
      <c r="L842" s="152"/>
    </row>
    <row r="843" spans="2:12" s="101" customFormat="1" x14ac:dyDescent="0.25">
      <c r="B843" s="112"/>
      <c r="C843" s="112"/>
      <c r="L843" s="152"/>
    </row>
    <row r="844" spans="2:12" s="101" customFormat="1" x14ac:dyDescent="0.25">
      <c r="B844" s="112"/>
      <c r="C844" s="112"/>
      <c r="L844" s="152"/>
    </row>
    <row r="845" spans="2:12" s="101" customFormat="1" x14ac:dyDescent="0.25">
      <c r="B845" s="112"/>
      <c r="C845" s="112"/>
      <c r="L845" s="152"/>
    </row>
    <row r="846" spans="2:12" s="101" customFormat="1" x14ac:dyDescent="0.25">
      <c r="B846" s="112"/>
      <c r="C846" s="112"/>
      <c r="L846" s="152"/>
    </row>
    <row r="847" spans="2:12" s="101" customFormat="1" x14ac:dyDescent="0.25">
      <c r="B847" s="112"/>
      <c r="C847" s="112"/>
      <c r="L847" s="152"/>
    </row>
    <row r="848" spans="2:12" s="101" customFormat="1" x14ac:dyDescent="0.25">
      <c r="B848" s="112"/>
      <c r="C848" s="112"/>
      <c r="L848" s="152"/>
    </row>
    <row r="849" spans="2:12" s="101" customFormat="1" x14ac:dyDescent="0.25">
      <c r="B849" s="112"/>
      <c r="C849" s="112"/>
      <c r="L849" s="152"/>
    </row>
    <row r="850" spans="2:12" s="101" customFormat="1" x14ac:dyDescent="0.25">
      <c r="B850" s="112"/>
      <c r="C850" s="112"/>
      <c r="L850" s="152"/>
    </row>
    <row r="851" spans="2:12" s="101" customFormat="1" x14ac:dyDescent="0.25">
      <c r="B851" s="112"/>
      <c r="C851" s="112"/>
      <c r="L851" s="152"/>
    </row>
    <row r="852" spans="2:12" s="101" customFormat="1" x14ac:dyDescent="0.25">
      <c r="B852" s="112"/>
      <c r="C852" s="112"/>
      <c r="L852" s="152"/>
    </row>
    <row r="853" spans="2:12" s="101" customFormat="1" x14ac:dyDescent="0.25">
      <c r="B853" s="112"/>
      <c r="C853" s="112"/>
      <c r="L853" s="152"/>
    </row>
    <row r="854" spans="2:12" s="101" customFormat="1" x14ac:dyDescent="0.25">
      <c r="B854" s="112"/>
      <c r="C854" s="112"/>
      <c r="L854" s="152"/>
    </row>
    <row r="855" spans="2:12" s="101" customFormat="1" x14ac:dyDescent="0.25">
      <c r="B855" s="112"/>
      <c r="C855" s="112"/>
      <c r="L855" s="152"/>
    </row>
    <row r="856" spans="2:12" s="101" customFormat="1" x14ac:dyDescent="0.25">
      <c r="B856" s="112"/>
      <c r="C856" s="112"/>
      <c r="L856" s="152"/>
    </row>
    <row r="857" spans="2:12" s="101" customFormat="1" x14ac:dyDescent="0.25">
      <c r="B857" s="112"/>
      <c r="C857" s="112"/>
      <c r="L857" s="152"/>
    </row>
    <row r="858" spans="2:12" s="101" customFormat="1" x14ac:dyDescent="0.25">
      <c r="B858" s="112"/>
      <c r="C858" s="112"/>
      <c r="L858" s="152"/>
    </row>
    <row r="859" spans="2:12" s="101" customFormat="1" x14ac:dyDescent="0.25">
      <c r="B859" s="112"/>
      <c r="C859" s="112"/>
      <c r="L859" s="152"/>
    </row>
    <row r="860" spans="2:12" s="101" customFormat="1" x14ac:dyDescent="0.25">
      <c r="B860" s="112"/>
      <c r="C860" s="112"/>
      <c r="L860" s="152"/>
    </row>
    <row r="861" spans="2:12" s="101" customFormat="1" x14ac:dyDescent="0.25">
      <c r="B861" s="112"/>
      <c r="C861" s="112"/>
      <c r="L861" s="152"/>
    </row>
    <row r="862" spans="2:12" s="101" customFormat="1" x14ac:dyDescent="0.25">
      <c r="B862" s="112"/>
      <c r="C862" s="112"/>
      <c r="L862" s="152"/>
    </row>
    <row r="863" spans="2:12" s="101" customFormat="1" x14ac:dyDescent="0.25">
      <c r="B863" s="112"/>
      <c r="C863" s="112"/>
      <c r="L863" s="152"/>
    </row>
    <row r="864" spans="2:12" s="101" customFormat="1" x14ac:dyDescent="0.25">
      <c r="B864" s="112"/>
      <c r="C864" s="112"/>
      <c r="L864" s="152"/>
    </row>
    <row r="865" spans="2:12" s="101" customFormat="1" x14ac:dyDescent="0.25">
      <c r="B865" s="112"/>
      <c r="C865" s="112"/>
      <c r="L865" s="152"/>
    </row>
    <row r="866" spans="2:12" s="101" customFormat="1" x14ac:dyDescent="0.25">
      <c r="B866" s="112"/>
      <c r="C866" s="112"/>
      <c r="L866" s="152"/>
    </row>
    <row r="867" spans="2:12" s="101" customFormat="1" x14ac:dyDescent="0.25">
      <c r="B867" s="112"/>
      <c r="C867" s="112"/>
      <c r="L867" s="152"/>
    </row>
    <row r="868" spans="2:12" s="101" customFormat="1" x14ac:dyDescent="0.25">
      <c r="B868" s="112"/>
      <c r="C868" s="112"/>
      <c r="L868" s="152"/>
    </row>
    <row r="869" spans="2:12" s="101" customFormat="1" x14ac:dyDescent="0.25">
      <c r="B869" s="112"/>
      <c r="C869" s="112"/>
      <c r="L869" s="152"/>
    </row>
    <row r="870" spans="2:12" s="101" customFormat="1" x14ac:dyDescent="0.25">
      <c r="B870" s="112"/>
      <c r="C870" s="112"/>
      <c r="L870" s="152"/>
    </row>
    <row r="871" spans="2:12" s="101" customFormat="1" x14ac:dyDescent="0.25">
      <c r="B871" s="112"/>
      <c r="C871" s="112"/>
      <c r="L871" s="152"/>
    </row>
    <row r="872" spans="2:12" s="101" customFormat="1" x14ac:dyDescent="0.25">
      <c r="B872" s="112"/>
      <c r="C872" s="112"/>
      <c r="L872" s="152"/>
    </row>
    <row r="873" spans="2:12" s="101" customFormat="1" x14ac:dyDescent="0.25">
      <c r="B873" s="112"/>
      <c r="C873" s="112"/>
      <c r="L873" s="152"/>
    </row>
    <row r="874" spans="2:12" s="101" customFormat="1" x14ac:dyDescent="0.25">
      <c r="B874" s="112"/>
      <c r="C874" s="112"/>
      <c r="L874" s="152"/>
    </row>
    <row r="875" spans="2:12" s="101" customFormat="1" x14ac:dyDescent="0.25">
      <c r="B875" s="112"/>
      <c r="C875" s="112"/>
      <c r="L875" s="152"/>
    </row>
    <row r="876" spans="2:12" s="101" customFormat="1" x14ac:dyDescent="0.25">
      <c r="B876" s="112"/>
      <c r="C876" s="112"/>
      <c r="L876" s="152"/>
    </row>
    <row r="877" spans="2:12" s="101" customFormat="1" x14ac:dyDescent="0.25">
      <c r="B877" s="112"/>
      <c r="C877" s="112"/>
      <c r="L877" s="152"/>
    </row>
    <row r="878" spans="2:12" s="101" customFormat="1" x14ac:dyDescent="0.25">
      <c r="B878" s="112"/>
      <c r="C878" s="112"/>
      <c r="L878" s="152"/>
    </row>
    <row r="879" spans="2:12" s="101" customFormat="1" x14ac:dyDescent="0.25">
      <c r="B879" s="112"/>
      <c r="C879" s="112"/>
      <c r="L879" s="152"/>
    </row>
    <row r="880" spans="2:12" s="101" customFormat="1" x14ac:dyDescent="0.25">
      <c r="B880" s="112"/>
      <c r="C880" s="112"/>
      <c r="L880" s="152"/>
    </row>
    <row r="881" spans="2:12" s="101" customFormat="1" x14ac:dyDescent="0.25">
      <c r="B881" s="112"/>
      <c r="C881" s="112"/>
      <c r="L881" s="152"/>
    </row>
    <row r="882" spans="2:12" s="101" customFormat="1" x14ac:dyDescent="0.25">
      <c r="B882" s="112"/>
      <c r="C882" s="112"/>
      <c r="L882" s="152"/>
    </row>
    <row r="883" spans="2:12" s="101" customFormat="1" x14ac:dyDescent="0.25">
      <c r="B883" s="112"/>
      <c r="C883" s="112"/>
      <c r="L883" s="152"/>
    </row>
    <row r="884" spans="2:12" s="101" customFormat="1" x14ac:dyDescent="0.25">
      <c r="B884" s="112"/>
      <c r="C884" s="112"/>
      <c r="L884" s="152"/>
    </row>
    <row r="885" spans="2:12" s="101" customFormat="1" x14ac:dyDescent="0.25">
      <c r="B885" s="112"/>
      <c r="C885" s="112"/>
      <c r="L885" s="152"/>
    </row>
    <row r="886" spans="2:12" s="101" customFormat="1" x14ac:dyDescent="0.25">
      <c r="B886" s="112"/>
      <c r="C886" s="112"/>
      <c r="L886" s="152"/>
    </row>
    <row r="887" spans="2:12" s="101" customFormat="1" x14ac:dyDescent="0.25">
      <c r="B887" s="112"/>
      <c r="C887" s="112"/>
      <c r="L887" s="152"/>
    </row>
    <row r="888" spans="2:12" s="101" customFormat="1" x14ac:dyDescent="0.25">
      <c r="B888" s="112"/>
      <c r="C888" s="112"/>
      <c r="L888" s="152"/>
    </row>
    <row r="889" spans="2:12" s="101" customFormat="1" x14ac:dyDescent="0.25">
      <c r="B889" s="112"/>
      <c r="C889" s="112"/>
      <c r="L889" s="152"/>
    </row>
    <row r="890" spans="2:12" s="101" customFormat="1" x14ac:dyDescent="0.25">
      <c r="B890" s="112"/>
      <c r="C890" s="112"/>
      <c r="L890" s="152"/>
    </row>
    <row r="891" spans="2:12" s="101" customFormat="1" x14ac:dyDescent="0.25">
      <c r="B891" s="112"/>
      <c r="C891" s="112"/>
      <c r="L891" s="152"/>
    </row>
    <row r="892" spans="2:12" s="101" customFormat="1" x14ac:dyDescent="0.25">
      <c r="B892" s="112"/>
      <c r="C892" s="112"/>
      <c r="L892" s="152"/>
    </row>
    <row r="893" spans="2:12" s="101" customFormat="1" x14ac:dyDescent="0.25">
      <c r="B893" s="112"/>
      <c r="C893" s="112"/>
      <c r="L893" s="152"/>
    </row>
    <row r="894" spans="2:12" s="101" customFormat="1" x14ac:dyDescent="0.25">
      <c r="B894" s="112"/>
      <c r="C894" s="112"/>
      <c r="L894" s="152"/>
    </row>
    <row r="895" spans="2:12" s="101" customFormat="1" x14ac:dyDescent="0.25">
      <c r="B895" s="112"/>
      <c r="C895" s="112"/>
      <c r="L895" s="152"/>
    </row>
    <row r="896" spans="2:12" s="101" customFormat="1" x14ac:dyDescent="0.25">
      <c r="B896" s="112"/>
      <c r="C896" s="112"/>
      <c r="L896" s="152"/>
    </row>
    <row r="897" spans="2:12" s="101" customFormat="1" x14ac:dyDescent="0.25">
      <c r="B897" s="112"/>
      <c r="C897" s="112"/>
      <c r="L897" s="152"/>
    </row>
    <row r="898" spans="2:12" s="101" customFormat="1" x14ac:dyDescent="0.25">
      <c r="B898" s="112"/>
      <c r="C898" s="112"/>
      <c r="L898" s="152"/>
    </row>
    <row r="899" spans="2:12" s="101" customFormat="1" x14ac:dyDescent="0.25">
      <c r="B899" s="112"/>
      <c r="C899" s="112"/>
      <c r="L899" s="152"/>
    </row>
    <row r="900" spans="2:12" s="101" customFormat="1" x14ac:dyDescent="0.25">
      <c r="B900" s="112"/>
      <c r="C900" s="112"/>
      <c r="L900" s="152"/>
    </row>
    <row r="901" spans="2:12" s="101" customFormat="1" x14ac:dyDescent="0.25">
      <c r="B901" s="112"/>
      <c r="C901" s="112"/>
      <c r="L901" s="152"/>
    </row>
    <row r="902" spans="2:12" s="101" customFormat="1" x14ac:dyDescent="0.25">
      <c r="B902" s="112"/>
      <c r="C902" s="112"/>
      <c r="L902" s="152"/>
    </row>
    <row r="903" spans="2:12" s="101" customFormat="1" x14ac:dyDescent="0.25">
      <c r="B903" s="112"/>
      <c r="C903" s="112"/>
      <c r="L903" s="152"/>
    </row>
    <row r="904" spans="2:12" s="101" customFormat="1" x14ac:dyDescent="0.25">
      <c r="B904" s="112"/>
      <c r="C904" s="112"/>
      <c r="L904" s="152"/>
    </row>
    <row r="905" spans="2:12" s="101" customFormat="1" x14ac:dyDescent="0.25">
      <c r="B905" s="112"/>
      <c r="C905" s="112"/>
      <c r="L905" s="152"/>
    </row>
    <row r="906" spans="2:12" s="101" customFormat="1" x14ac:dyDescent="0.25">
      <c r="B906" s="112"/>
      <c r="C906" s="112"/>
      <c r="L906" s="152"/>
    </row>
    <row r="907" spans="2:12" s="101" customFormat="1" x14ac:dyDescent="0.25">
      <c r="B907" s="112"/>
      <c r="C907" s="112"/>
      <c r="L907" s="152"/>
    </row>
    <row r="908" spans="2:12" s="101" customFormat="1" x14ac:dyDescent="0.25">
      <c r="B908" s="112"/>
      <c r="C908" s="112"/>
      <c r="L908" s="152"/>
    </row>
    <row r="909" spans="2:12" s="101" customFormat="1" x14ac:dyDescent="0.25">
      <c r="B909" s="112"/>
      <c r="C909" s="112"/>
      <c r="L909" s="152"/>
    </row>
    <row r="910" spans="2:12" s="101" customFormat="1" x14ac:dyDescent="0.25">
      <c r="B910" s="112"/>
      <c r="C910" s="112"/>
      <c r="L910" s="152"/>
    </row>
    <row r="911" spans="2:12" s="101" customFormat="1" x14ac:dyDescent="0.25">
      <c r="B911" s="112"/>
      <c r="C911" s="112"/>
      <c r="L911" s="152"/>
    </row>
    <row r="912" spans="2:12" s="101" customFormat="1" x14ac:dyDescent="0.25">
      <c r="B912" s="112"/>
      <c r="C912" s="112"/>
      <c r="L912" s="152"/>
    </row>
    <row r="913" spans="2:12" s="101" customFormat="1" x14ac:dyDescent="0.25">
      <c r="B913" s="112"/>
      <c r="C913" s="112"/>
      <c r="L913" s="152"/>
    </row>
    <row r="914" spans="2:12" s="101" customFormat="1" x14ac:dyDescent="0.25">
      <c r="B914" s="112"/>
      <c r="C914" s="112"/>
      <c r="L914" s="152"/>
    </row>
    <row r="915" spans="2:12" s="101" customFormat="1" x14ac:dyDescent="0.25">
      <c r="B915" s="112"/>
      <c r="C915" s="112"/>
      <c r="L915" s="152"/>
    </row>
    <row r="916" spans="2:12" s="101" customFormat="1" x14ac:dyDescent="0.25">
      <c r="B916" s="112"/>
      <c r="C916" s="112"/>
      <c r="L916" s="152"/>
    </row>
    <row r="917" spans="2:12" s="101" customFormat="1" x14ac:dyDescent="0.25">
      <c r="B917" s="112"/>
      <c r="C917" s="112"/>
      <c r="L917" s="152"/>
    </row>
    <row r="918" spans="2:12" s="101" customFormat="1" x14ac:dyDescent="0.25">
      <c r="B918" s="112"/>
      <c r="C918" s="112"/>
      <c r="L918" s="152"/>
    </row>
    <row r="919" spans="2:12" s="101" customFormat="1" x14ac:dyDescent="0.25">
      <c r="B919" s="112"/>
      <c r="C919" s="112"/>
      <c r="L919" s="152"/>
    </row>
    <row r="920" spans="2:12" s="101" customFormat="1" x14ac:dyDescent="0.25">
      <c r="B920" s="112"/>
      <c r="C920" s="112"/>
      <c r="L920" s="152"/>
    </row>
    <row r="921" spans="2:12" s="101" customFormat="1" x14ac:dyDescent="0.25">
      <c r="B921" s="112"/>
      <c r="C921" s="112"/>
      <c r="L921" s="152"/>
    </row>
    <row r="922" spans="2:12" s="101" customFormat="1" x14ac:dyDescent="0.25">
      <c r="B922" s="112"/>
      <c r="C922" s="112"/>
      <c r="L922" s="152"/>
    </row>
    <row r="923" spans="2:12" s="101" customFormat="1" x14ac:dyDescent="0.25">
      <c r="B923" s="112"/>
      <c r="C923" s="112"/>
      <c r="L923" s="152"/>
    </row>
    <row r="924" spans="2:12" s="101" customFormat="1" x14ac:dyDescent="0.25">
      <c r="B924" s="112"/>
      <c r="C924" s="112"/>
      <c r="L924" s="152"/>
    </row>
    <row r="925" spans="2:12" s="101" customFormat="1" x14ac:dyDescent="0.25">
      <c r="B925" s="112"/>
      <c r="C925" s="112"/>
      <c r="L925" s="152"/>
    </row>
    <row r="926" spans="2:12" s="101" customFormat="1" x14ac:dyDescent="0.25">
      <c r="B926" s="112"/>
      <c r="C926" s="112"/>
      <c r="L926" s="152"/>
    </row>
    <row r="927" spans="2:12" s="101" customFormat="1" x14ac:dyDescent="0.25">
      <c r="B927" s="112"/>
      <c r="C927" s="112"/>
      <c r="L927" s="152"/>
    </row>
    <row r="928" spans="2:12" s="101" customFormat="1" x14ac:dyDescent="0.25">
      <c r="B928" s="112"/>
      <c r="C928" s="112"/>
      <c r="L928" s="152"/>
    </row>
    <row r="929" spans="2:12" s="101" customFormat="1" x14ac:dyDescent="0.25">
      <c r="B929" s="112"/>
      <c r="C929" s="112"/>
      <c r="L929" s="152"/>
    </row>
    <row r="930" spans="2:12" s="101" customFormat="1" x14ac:dyDescent="0.25">
      <c r="B930" s="112"/>
      <c r="C930" s="112"/>
      <c r="L930" s="152"/>
    </row>
    <row r="931" spans="2:12" s="101" customFormat="1" x14ac:dyDescent="0.25">
      <c r="B931" s="112"/>
      <c r="C931" s="112"/>
      <c r="L931" s="152"/>
    </row>
    <row r="932" spans="2:12" s="101" customFormat="1" x14ac:dyDescent="0.25">
      <c r="B932" s="112"/>
      <c r="C932" s="112"/>
      <c r="L932" s="152"/>
    </row>
    <row r="933" spans="2:12" s="101" customFormat="1" x14ac:dyDescent="0.25">
      <c r="B933" s="112"/>
      <c r="C933" s="112"/>
      <c r="L933" s="152"/>
    </row>
    <row r="934" spans="2:12" s="101" customFormat="1" x14ac:dyDescent="0.25">
      <c r="B934" s="112"/>
      <c r="C934" s="112"/>
      <c r="L934" s="152"/>
    </row>
    <row r="935" spans="2:12" s="101" customFormat="1" x14ac:dyDescent="0.25">
      <c r="B935" s="112"/>
      <c r="C935" s="112"/>
      <c r="L935" s="152"/>
    </row>
    <row r="936" spans="2:12" s="101" customFormat="1" x14ac:dyDescent="0.25">
      <c r="B936" s="112"/>
      <c r="C936" s="112"/>
      <c r="L936" s="152"/>
    </row>
    <row r="937" spans="2:12" s="101" customFormat="1" x14ac:dyDescent="0.25">
      <c r="B937" s="112"/>
      <c r="C937" s="112"/>
      <c r="L937" s="152"/>
    </row>
    <row r="938" spans="2:12" s="101" customFormat="1" x14ac:dyDescent="0.25">
      <c r="B938" s="112"/>
      <c r="C938" s="112"/>
      <c r="L938" s="152"/>
    </row>
    <row r="939" spans="2:12" s="101" customFormat="1" x14ac:dyDescent="0.25">
      <c r="B939" s="112"/>
      <c r="C939" s="112"/>
      <c r="L939" s="152"/>
    </row>
    <row r="940" spans="2:12" s="101" customFormat="1" x14ac:dyDescent="0.25">
      <c r="B940" s="112"/>
      <c r="C940" s="112"/>
      <c r="L940" s="152"/>
    </row>
    <row r="941" spans="2:12" s="101" customFormat="1" x14ac:dyDescent="0.25">
      <c r="B941" s="112"/>
      <c r="C941" s="112"/>
      <c r="L941" s="152"/>
    </row>
    <row r="942" spans="2:12" s="101" customFormat="1" x14ac:dyDescent="0.25">
      <c r="B942" s="112"/>
      <c r="C942" s="112"/>
      <c r="L942" s="152"/>
    </row>
    <row r="943" spans="2:12" s="101" customFormat="1" x14ac:dyDescent="0.25">
      <c r="B943" s="112"/>
      <c r="C943" s="112"/>
      <c r="L943" s="152"/>
    </row>
    <row r="944" spans="2:12" s="101" customFormat="1" x14ac:dyDescent="0.25">
      <c r="B944" s="112"/>
      <c r="C944" s="112"/>
      <c r="L944" s="152"/>
    </row>
    <row r="945" spans="2:12" s="101" customFormat="1" x14ac:dyDescent="0.25">
      <c r="B945" s="112"/>
      <c r="C945" s="112"/>
      <c r="L945" s="152"/>
    </row>
    <row r="946" spans="2:12" s="101" customFormat="1" x14ac:dyDescent="0.25">
      <c r="B946" s="112"/>
      <c r="C946" s="112"/>
      <c r="L946" s="152"/>
    </row>
    <row r="947" spans="2:12" s="101" customFormat="1" x14ac:dyDescent="0.25">
      <c r="B947" s="112"/>
      <c r="C947" s="112"/>
      <c r="L947" s="152"/>
    </row>
    <row r="948" spans="2:12" s="101" customFormat="1" x14ac:dyDescent="0.25">
      <c r="B948" s="112"/>
      <c r="C948" s="112"/>
      <c r="L948" s="152"/>
    </row>
    <row r="949" spans="2:12" s="101" customFormat="1" x14ac:dyDescent="0.25">
      <c r="B949" s="112"/>
      <c r="C949" s="112"/>
      <c r="L949" s="152"/>
    </row>
    <row r="950" spans="2:12" s="101" customFormat="1" x14ac:dyDescent="0.25">
      <c r="B950" s="112"/>
      <c r="C950" s="112"/>
      <c r="L950" s="152"/>
    </row>
    <row r="951" spans="2:12" s="101" customFormat="1" x14ac:dyDescent="0.25">
      <c r="B951" s="112"/>
      <c r="C951" s="112"/>
      <c r="L951" s="152"/>
    </row>
    <row r="952" spans="2:12" s="101" customFormat="1" x14ac:dyDescent="0.25">
      <c r="B952" s="112"/>
      <c r="C952" s="112"/>
      <c r="L952" s="152"/>
    </row>
    <row r="953" spans="2:12" s="101" customFormat="1" x14ac:dyDescent="0.25">
      <c r="B953" s="112"/>
      <c r="C953" s="112"/>
      <c r="L953" s="152"/>
    </row>
    <row r="954" spans="2:12" s="101" customFormat="1" x14ac:dyDescent="0.25">
      <c r="B954" s="112"/>
      <c r="C954" s="112"/>
      <c r="L954" s="152"/>
    </row>
    <row r="955" spans="2:12" s="101" customFormat="1" x14ac:dyDescent="0.25">
      <c r="B955" s="112"/>
      <c r="C955" s="112"/>
      <c r="L955" s="152"/>
    </row>
    <row r="956" spans="2:12" s="101" customFormat="1" x14ac:dyDescent="0.25">
      <c r="B956" s="112"/>
      <c r="C956" s="112"/>
      <c r="L956" s="152"/>
    </row>
    <row r="957" spans="2:12" s="101" customFormat="1" x14ac:dyDescent="0.25">
      <c r="B957" s="112"/>
      <c r="C957" s="112"/>
      <c r="L957" s="152"/>
    </row>
    <row r="958" spans="2:12" s="101" customFormat="1" x14ac:dyDescent="0.25">
      <c r="B958" s="112"/>
      <c r="C958" s="112"/>
      <c r="L958" s="152"/>
    </row>
    <row r="959" spans="2:12" s="101" customFormat="1" x14ac:dyDescent="0.25">
      <c r="B959" s="112"/>
      <c r="C959" s="112"/>
      <c r="L959" s="152"/>
    </row>
    <row r="960" spans="2:12" s="101" customFormat="1" x14ac:dyDescent="0.25">
      <c r="B960" s="112"/>
      <c r="C960" s="112"/>
      <c r="L960" s="152"/>
    </row>
    <row r="961" spans="2:12" s="101" customFormat="1" x14ac:dyDescent="0.25">
      <c r="B961" s="112"/>
      <c r="C961" s="112"/>
      <c r="L961" s="152"/>
    </row>
    <row r="962" spans="2:12" s="101" customFormat="1" x14ac:dyDescent="0.25">
      <c r="B962" s="112"/>
      <c r="C962" s="112"/>
      <c r="L962" s="152"/>
    </row>
    <row r="963" spans="2:12" s="101" customFormat="1" x14ac:dyDescent="0.25">
      <c r="B963" s="112"/>
      <c r="C963" s="112"/>
      <c r="L963" s="152"/>
    </row>
    <row r="964" spans="2:12" s="101" customFormat="1" x14ac:dyDescent="0.25">
      <c r="B964" s="112"/>
      <c r="C964" s="112"/>
      <c r="L964" s="152"/>
    </row>
    <row r="965" spans="2:12" s="101" customFormat="1" x14ac:dyDescent="0.25">
      <c r="B965" s="112"/>
      <c r="C965" s="112"/>
      <c r="L965" s="152"/>
    </row>
    <row r="966" spans="2:12" s="101" customFormat="1" x14ac:dyDescent="0.25">
      <c r="B966" s="112"/>
      <c r="C966" s="112"/>
      <c r="L966" s="152"/>
    </row>
    <row r="967" spans="2:12" s="101" customFormat="1" x14ac:dyDescent="0.25">
      <c r="B967" s="112"/>
      <c r="C967" s="112"/>
      <c r="L967" s="152"/>
    </row>
    <row r="968" spans="2:12" s="101" customFormat="1" x14ac:dyDescent="0.25">
      <c r="B968" s="112"/>
      <c r="C968" s="112"/>
      <c r="L968" s="152"/>
    </row>
    <row r="969" spans="2:12" s="101" customFormat="1" x14ac:dyDescent="0.25">
      <c r="B969" s="112"/>
      <c r="C969" s="112"/>
      <c r="L969" s="152"/>
    </row>
    <row r="970" spans="2:12" s="101" customFormat="1" x14ac:dyDescent="0.25">
      <c r="B970" s="112"/>
      <c r="C970" s="112"/>
      <c r="L970" s="152"/>
    </row>
    <row r="971" spans="2:12" s="101" customFormat="1" x14ac:dyDescent="0.25">
      <c r="B971" s="112"/>
      <c r="C971" s="112"/>
      <c r="L971" s="152"/>
    </row>
    <row r="972" spans="2:12" s="101" customFormat="1" x14ac:dyDescent="0.25">
      <c r="B972" s="112"/>
      <c r="C972" s="112"/>
      <c r="L972" s="152"/>
    </row>
    <row r="973" spans="2:12" s="101" customFormat="1" x14ac:dyDescent="0.25">
      <c r="B973" s="112"/>
      <c r="C973" s="112"/>
      <c r="L973" s="152"/>
    </row>
    <row r="974" spans="2:12" s="101" customFormat="1" x14ac:dyDescent="0.25">
      <c r="B974" s="112"/>
      <c r="C974" s="112"/>
      <c r="L974" s="152"/>
    </row>
    <row r="975" spans="2:12" s="101" customFormat="1" x14ac:dyDescent="0.25">
      <c r="B975" s="112"/>
      <c r="C975" s="112"/>
      <c r="L975" s="152"/>
    </row>
    <row r="976" spans="2:12" s="101" customFormat="1" x14ac:dyDescent="0.25">
      <c r="B976" s="112"/>
      <c r="C976" s="112"/>
      <c r="L976" s="152"/>
    </row>
    <row r="977" spans="2:12" s="101" customFormat="1" x14ac:dyDescent="0.25">
      <c r="B977" s="112"/>
      <c r="C977" s="112"/>
      <c r="L977" s="152"/>
    </row>
    <row r="978" spans="2:12" s="101" customFormat="1" x14ac:dyDescent="0.25">
      <c r="B978" s="112"/>
      <c r="C978" s="112"/>
      <c r="L978" s="152"/>
    </row>
    <row r="979" spans="2:12" s="101" customFormat="1" x14ac:dyDescent="0.25">
      <c r="B979" s="112"/>
      <c r="C979" s="112"/>
      <c r="L979" s="152"/>
    </row>
    <row r="980" spans="2:12" s="101" customFormat="1" x14ac:dyDescent="0.25">
      <c r="B980" s="112"/>
      <c r="C980" s="112"/>
      <c r="L980" s="152"/>
    </row>
    <row r="981" spans="2:12" s="101" customFormat="1" x14ac:dyDescent="0.25">
      <c r="B981" s="112"/>
      <c r="C981" s="112"/>
      <c r="L981" s="152"/>
    </row>
    <row r="982" spans="2:12" s="101" customFormat="1" x14ac:dyDescent="0.25">
      <c r="B982" s="112"/>
      <c r="C982" s="112"/>
      <c r="L982" s="152"/>
    </row>
    <row r="983" spans="2:12" s="101" customFormat="1" x14ac:dyDescent="0.25">
      <c r="B983" s="112"/>
      <c r="C983" s="112"/>
      <c r="L983" s="152"/>
    </row>
    <row r="984" spans="2:12" s="101" customFormat="1" x14ac:dyDescent="0.25">
      <c r="B984" s="112"/>
      <c r="C984" s="112"/>
      <c r="L984" s="152"/>
    </row>
    <row r="985" spans="2:12" s="101" customFormat="1" x14ac:dyDescent="0.25">
      <c r="B985" s="112"/>
      <c r="C985" s="112"/>
      <c r="L985" s="152"/>
    </row>
    <row r="986" spans="2:12" s="101" customFormat="1" x14ac:dyDescent="0.25">
      <c r="B986" s="112"/>
      <c r="C986" s="112"/>
      <c r="L986" s="152"/>
    </row>
    <row r="987" spans="2:12" s="101" customFormat="1" x14ac:dyDescent="0.25">
      <c r="B987" s="112"/>
      <c r="C987" s="112"/>
      <c r="L987" s="152"/>
    </row>
    <row r="988" spans="2:12" s="101" customFormat="1" x14ac:dyDescent="0.25">
      <c r="B988" s="112"/>
      <c r="C988" s="112"/>
      <c r="L988" s="152"/>
    </row>
    <row r="989" spans="2:12" s="101" customFormat="1" x14ac:dyDescent="0.25">
      <c r="B989" s="112"/>
      <c r="C989" s="112"/>
      <c r="L989" s="152"/>
    </row>
    <row r="990" spans="2:12" s="101" customFormat="1" x14ac:dyDescent="0.25">
      <c r="B990" s="112"/>
      <c r="C990" s="112"/>
      <c r="L990" s="152"/>
    </row>
    <row r="991" spans="2:12" s="101" customFormat="1" x14ac:dyDescent="0.25">
      <c r="B991" s="112"/>
      <c r="C991" s="112"/>
      <c r="L991" s="152"/>
    </row>
    <row r="992" spans="2:12" s="101" customFormat="1" x14ac:dyDescent="0.25">
      <c r="B992" s="112"/>
      <c r="C992" s="112"/>
      <c r="L992" s="152"/>
    </row>
    <row r="993" spans="2:12" s="101" customFormat="1" x14ac:dyDescent="0.25">
      <c r="B993" s="112"/>
      <c r="C993" s="112"/>
      <c r="L993" s="152"/>
    </row>
    <row r="994" spans="2:12" s="101" customFormat="1" x14ac:dyDescent="0.25">
      <c r="B994" s="112"/>
      <c r="C994" s="112"/>
      <c r="L994" s="152"/>
    </row>
    <row r="995" spans="2:12" s="101" customFormat="1" x14ac:dyDescent="0.25">
      <c r="B995" s="112"/>
      <c r="C995" s="112"/>
      <c r="L995" s="152"/>
    </row>
    <row r="996" spans="2:12" s="101" customFormat="1" x14ac:dyDescent="0.25">
      <c r="B996" s="112"/>
      <c r="C996" s="112"/>
      <c r="L996" s="152"/>
    </row>
    <row r="997" spans="2:12" s="101" customFormat="1" x14ac:dyDescent="0.25">
      <c r="B997" s="112"/>
      <c r="C997" s="112"/>
      <c r="L997" s="152"/>
    </row>
    <row r="998" spans="2:12" s="101" customFormat="1" x14ac:dyDescent="0.25">
      <c r="B998" s="112"/>
      <c r="C998" s="112"/>
      <c r="L998" s="152"/>
    </row>
    <row r="999" spans="2:12" s="101" customFormat="1" x14ac:dyDescent="0.25">
      <c r="B999" s="112"/>
      <c r="C999" s="112"/>
      <c r="L999" s="152"/>
    </row>
    <row r="1000" spans="2:12" s="101" customFormat="1" x14ac:dyDescent="0.25">
      <c r="B1000" s="112"/>
      <c r="C1000" s="112"/>
      <c r="L1000" s="152"/>
    </row>
    <row r="1001" spans="2:12" s="101" customFormat="1" x14ac:dyDescent="0.25">
      <c r="B1001" s="112"/>
      <c r="C1001" s="112"/>
      <c r="L1001" s="152"/>
    </row>
    <row r="1002" spans="2:12" s="101" customFormat="1" x14ac:dyDescent="0.25">
      <c r="B1002" s="112"/>
      <c r="C1002" s="112"/>
      <c r="L1002" s="152"/>
    </row>
    <row r="1003" spans="2:12" s="101" customFormat="1" x14ac:dyDescent="0.25">
      <c r="B1003" s="112"/>
      <c r="C1003" s="112"/>
      <c r="L1003" s="152"/>
    </row>
    <row r="1004" spans="2:12" s="101" customFormat="1" x14ac:dyDescent="0.25">
      <c r="B1004" s="112"/>
      <c r="C1004" s="112"/>
      <c r="L1004" s="152"/>
    </row>
    <row r="1005" spans="2:12" s="101" customFormat="1" x14ac:dyDescent="0.25">
      <c r="B1005" s="112"/>
      <c r="C1005" s="112"/>
      <c r="L1005" s="152"/>
    </row>
    <row r="1006" spans="2:12" s="101" customFormat="1" x14ac:dyDescent="0.25">
      <c r="B1006" s="112"/>
      <c r="C1006" s="112"/>
      <c r="L1006" s="152"/>
    </row>
    <row r="1007" spans="2:12" s="101" customFormat="1" x14ac:dyDescent="0.25">
      <c r="B1007" s="112"/>
      <c r="C1007" s="112"/>
      <c r="L1007" s="152"/>
    </row>
    <row r="1008" spans="2:12" s="101" customFormat="1" x14ac:dyDescent="0.25">
      <c r="B1008" s="112"/>
      <c r="C1008" s="112"/>
      <c r="L1008" s="152"/>
    </row>
    <row r="1009" spans="2:12" s="101" customFormat="1" x14ac:dyDescent="0.25">
      <c r="B1009" s="112"/>
      <c r="C1009" s="112"/>
      <c r="L1009" s="152"/>
    </row>
    <row r="1010" spans="2:12" s="101" customFormat="1" x14ac:dyDescent="0.25">
      <c r="B1010" s="112"/>
      <c r="C1010" s="112"/>
      <c r="L1010" s="152"/>
    </row>
    <row r="1011" spans="2:12" s="101" customFormat="1" x14ac:dyDescent="0.25">
      <c r="B1011" s="112"/>
      <c r="C1011" s="112"/>
      <c r="L1011" s="152"/>
    </row>
    <row r="1012" spans="2:12" s="101" customFormat="1" x14ac:dyDescent="0.25">
      <c r="B1012" s="112"/>
      <c r="C1012" s="112"/>
      <c r="L1012" s="152"/>
    </row>
    <row r="1013" spans="2:12" s="101" customFormat="1" x14ac:dyDescent="0.25">
      <c r="B1013" s="112"/>
      <c r="C1013" s="112"/>
      <c r="L1013" s="152"/>
    </row>
    <row r="1014" spans="2:12" s="101" customFormat="1" x14ac:dyDescent="0.25">
      <c r="B1014" s="112"/>
      <c r="C1014" s="112"/>
      <c r="L1014" s="152"/>
    </row>
    <row r="1015" spans="2:12" s="101" customFormat="1" x14ac:dyDescent="0.25">
      <c r="B1015" s="112"/>
      <c r="C1015" s="112"/>
      <c r="L1015" s="152"/>
    </row>
    <row r="1016" spans="2:12" s="101" customFormat="1" x14ac:dyDescent="0.25">
      <c r="B1016" s="112"/>
      <c r="C1016" s="112"/>
      <c r="L1016" s="152"/>
    </row>
    <row r="1017" spans="2:12" s="101" customFormat="1" x14ac:dyDescent="0.25">
      <c r="B1017" s="112"/>
      <c r="C1017" s="112"/>
      <c r="L1017" s="152"/>
    </row>
    <row r="1018" spans="2:12" s="101" customFormat="1" x14ac:dyDescent="0.25">
      <c r="B1018" s="112"/>
      <c r="C1018" s="112"/>
      <c r="L1018" s="152"/>
    </row>
    <row r="1019" spans="2:12" s="101" customFormat="1" x14ac:dyDescent="0.25">
      <c r="B1019" s="112"/>
      <c r="C1019" s="112"/>
      <c r="L1019" s="152"/>
    </row>
    <row r="1020" spans="2:12" s="101" customFormat="1" x14ac:dyDescent="0.25">
      <c r="B1020" s="112"/>
      <c r="C1020" s="112"/>
      <c r="L1020" s="152"/>
    </row>
    <row r="1021" spans="2:12" s="101" customFormat="1" x14ac:dyDescent="0.25">
      <c r="B1021" s="112"/>
      <c r="C1021" s="112"/>
      <c r="L1021" s="152"/>
    </row>
    <row r="1022" spans="2:12" s="101" customFormat="1" x14ac:dyDescent="0.25">
      <c r="B1022" s="112"/>
      <c r="C1022" s="112"/>
      <c r="L1022" s="152"/>
    </row>
    <row r="1023" spans="2:12" s="101" customFormat="1" x14ac:dyDescent="0.25">
      <c r="B1023" s="112"/>
      <c r="C1023" s="112"/>
      <c r="L1023" s="152"/>
    </row>
    <row r="1024" spans="2:12" s="101" customFormat="1" x14ac:dyDescent="0.25">
      <c r="B1024" s="112"/>
      <c r="C1024" s="112"/>
      <c r="L1024" s="152"/>
    </row>
    <row r="1025" spans="2:12" s="101" customFormat="1" x14ac:dyDescent="0.25">
      <c r="B1025" s="112"/>
      <c r="C1025" s="112"/>
      <c r="L1025" s="152"/>
    </row>
    <row r="1026" spans="2:12" s="101" customFormat="1" x14ac:dyDescent="0.25">
      <c r="B1026" s="112"/>
      <c r="C1026" s="112"/>
      <c r="L1026" s="152"/>
    </row>
    <row r="1027" spans="2:12" s="101" customFormat="1" x14ac:dyDescent="0.25">
      <c r="B1027" s="112"/>
      <c r="C1027" s="112"/>
      <c r="L1027" s="152"/>
    </row>
    <row r="1028" spans="2:12" s="101" customFormat="1" x14ac:dyDescent="0.25">
      <c r="B1028" s="112"/>
      <c r="C1028" s="112"/>
      <c r="L1028" s="152"/>
    </row>
    <row r="1029" spans="2:12" s="101" customFormat="1" x14ac:dyDescent="0.25">
      <c r="B1029" s="112"/>
      <c r="C1029" s="112"/>
      <c r="L1029" s="152"/>
    </row>
    <row r="1030" spans="2:12" s="101" customFormat="1" x14ac:dyDescent="0.25">
      <c r="B1030" s="112"/>
      <c r="C1030" s="112"/>
      <c r="L1030" s="152"/>
    </row>
    <row r="1031" spans="2:12" s="101" customFormat="1" x14ac:dyDescent="0.25">
      <c r="B1031" s="112"/>
      <c r="C1031" s="112"/>
      <c r="L1031" s="152"/>
    </row>
    <row r="1032" spans="2:12" s="101" customFormat="1" x14ac:dyDescent="0.25">
      <c r="B1032" s="112"/>
      <c r="C1032" s="112"/>
      <c r="L1032" s="152"/>
    </row>
    <row r="1033" spans="2:12" s="101" customFormat="1" x14ac:dyDescent="0.25">
      <c r="B1033" s="112"/>
      <c r="C1033" s="112"/>
      <c r="L1033" s="152"/>
    </row>
    <row r="1034" spans="2:12" s="101" customFormat="1" x14ac:dyDescent="0.25">
      <c r="B1034" s="112"/>
      <c r="C1034" s="112"/>
      <c r="L1034" s="152"/>
    </row>
    <row r="1035" spans="2:12" s="101" customFormat="1" x14ac:dyDescent="0.25">
      <c r="B1035" s="112"/>
      <c r="C1035" s="112"/>
      <c r="L1035" s="152"/>
    </row>
    <row r="1036" spans="2:12" s="101" customFormat="1" x14ac:dyDescent="0.25">
      <c r="B1036" s="112"/>
      <c r="C1036" s="112"/>
      <c r="L1036" s="152"/>
    </row>
    <row r="1037" spans="2:12" s="101" customFormat="1" x14ac:dyDescent="0.25">
      <c r="B1037" s="112"/>
      <c r="C1037" s="112"/>
      <c r="L1037" s="152"/>
    </row>
    <row r="1038" spans="2:12" s="101" customFormat="1" x14ac:dyDescent="0.25">
      <c r="B1038" s="112"/>
      <c r="C1038" s="112"/>
      <c r="L1038" s="152"/>
    </row>
    <row r="1039" spans="2:12" s="101" customFormat="1" x14ac:dyDescent="0.25">
      <c r="B1039" s="112"/>
      <c r="C1039" s="112"/>
      <c r="L1039" s="152"/>
    </row>
    <row r="1040" spans="2:12" s="101" customFormat="1" x14ac:dyDescent="0.25">
      <c r="B1040" s="112"/>
      <c r="C1040" s="112"/>
      <c r="L1040" s="152"/>
    </row>
    <row r="1041" spans="2:12" s="101" customFormat="1" x14ac:dyDescent="0.25">
      <c r="B1041" s="112"/>
      <c r="C1041" s="112"/>
      <c r="L1041" s="152"/>
    </row>
    <row r="1042" spans="2:12" s="101" customFormat="1" x14ac:dyDescent="0.25">
      <c r="B1042" s="112"/>
      <c r="C1042" s="112"/>
      <c r="L1042" s="152"/>
    </row>
    <row r="1043" spans="2:12" s="101" customFormat="1" x14ac:dyDescent="0.25">
      <c r="B1043" s="112"/>
      <c r="C1043" s="112"/>
      <c r="L1043" s="152"/>
    </row>
    <row r="1044" spans="2:12" s="101" customFormat="1" x14ac:dyDescent="0.25">
      <c r="B1044" s="112"/>
      <c r="C1044" s="112"/>
      <c r="L1044" s="152"/>
    </row>
    <row r="1045" spans="2:12" s="101" customFormat="1" x14ac:dyDescent="0.25">
      <c r="B1045" s="112"/>
      <c r="C1045" s="112"/>
      <c r="L1045" s="152"/>
    </row>
    <row r="1046" spans="2:12" s="101" customFormat="1" x14ac:dyDescent="0.25">
      <c r="B1046" s="112"/>
      <c r="C1046" s="112"/>
      <c r="L1046" s="152"/>
    </row>
    <row r="1047" spans="2:12" s="101" customFormat="1" x14ac:dyDescent="0.25">
      <c r="B1047" s="112"/>
      <c r="C1047" s="112"/>
      <c r="L1047" s="152"/>
    </row>
    <row r="1048" spans="2:12" s="101" customFormat="1" x14ac:dyDescent="0.25">
      <c r="B1048" s="112"/>
      <c r="C1048" s="112"/>
      <c r="L1048" s="152"/>
    </row>
    <row r="1049" spans="2:12" s="101" customFormat="1" x14ac:dyDescent="0.25">
      <c r="B1049" s="112"/>
      <c r="C1049" s="112"/>
      <c r="L1049" s="152"/>
    </row>
    <row r="1050" spans="2:12" s="101" customFormat="1" x14ac:dyDescent="0.25">
      <c r="B1050" s="112"/>
      <c r="C1050" s="112"/>
      <c r="L1050" s="152"/>
    </row>
    <row r="1051" spans="2:12" s="101" customFormat="1" x14ac:dyDescent="0.25">
      <c r="B1051" s="112"/>
      <c r="C1051" s="112"/>
      <c r="L1051" s="152"/>
    </row>
    <row r="1052" spans="2:12" s="101" customFormat="1" x14ac:dyDescent="0.25">
      <c r="B1052" s="112"/>
      <c r="C1052" s="112"/>
      <c r="L1052" s="152"/>
    </row>
    <row r="1053" spans="2:12" s="101" customFormat="1" x14ac:dyDescent="0.25">
      <c r="B1053" s="112"/>
      <c r="C1053" s="112"/>
      <c r="L1053" s="152"/>
    </row>
    <row r="1054" spans="2:12" s="101" customFormat="1" x14ac:dyDescent="0.25">
      <c r="B1054" s="112"/>
      <c r="C1054" s="112"/>
      <c r="L1054" s="152"/>
    </row>
    <row r="1055" spans="2:12" s="101" customFormat="1" x14ac:dyDescent="0.25">
      <c r="B1055" s="112"/>
      <c r="C1055" s="112"/>
      <c r="L1055" s="152"/>
    </row>
    <row r="1056" spans="2:12" s="101" customFormat="1" x14ac:dyDescent="0.25">
      <c r="B1056" s="112"/>
      <c r="C1056" s="112"/>
      <c r="L1056" s="152"/>
    </row>
    <row r="1057" spans="2:12" s="101" customFormat="1" x14ac:dyDescent="0.25">
      <c r="B1057" s="112"/>
      <c r="C1057" s="112"/>
      <c r="L1057" s="152"/>
    </row>
    <row r="1058" spans="2:12" s="101" customFormat="1" x14ac:dyDescent="0.25">
      <c r="B1058" s="112"/>
      <c r="C1058" s="112"/>
      <c r="L1058" s="152"/>
    </row>
    <row r="1059" spans="2:12" s="101" customFormat="1" x14ac:dyDescent="0.25">
      <c r="B1059" s="112"/>
      <c r="C1059" s="112"/>
      <c r="L1059" s="152"/>
    </row>
    <row r="1060" spans="2:12" s="101" customFormat="1" x14ac:dyDescent="0.25">
      <c r="B1060" s="112"/>
      <c r="C1060" s="112"/>
      <c r="L1060" s="152"/>
    </row>
    <row r="1061" spans="2:12" s="101" customFormat="1" x14ac:dyDescent="0.25">
      <c r="B1061" s="112"/>
      <c r="C1061" s="112"/>
      <c r="L1061" s="152"/>
    </row>
    <row r="1062" spans="2:12" s="101" customFormat="1" x14ac:dyDescent="0.25">
      <c r="B1062" s="112"/>
      <c r="C1062" s="112"/>
      <c r="L1062" s="152"/>
    </row>
    <row r="1063" spans="2:12" s="101" customFormat="1" x14ac:dyDescent="0.25">
      <c r="B1063" s="112"/>
      <c r="C1063" s="112"/>
      <c r="L1063" s="152"/>
    </row>
    <row r="1064" spans="2:12" s="101" customFormat="1" x14ac:dyDescent="0.25">
      <c r="B1064" s="112"/>
      <c r="C1064" s="112"/>
      <c r="L1064" s="152"/>
    </row>
    <row r="1065" spans="2:12" s="101" customFormat="1" x14ac:dyDescent="0.25">
      <c r="B1065" s="112"/>
      <c r="C1065" s="112"/>
      <c r="L1065" s="152"/>
    </row>
    <row r="1066" spans="2:12" s="101" customFormat="1" x14ac:dyDescent="0.25">
      <c r="B1066" s="112"/>
      <c r="C1066" s="112"/>
      <c r="L1066" s="152"/>
    </row>
    <row r="1067" spans="2:12" s="101" customFormat="1" x14ac:dyDescent="0.25">
      <c r="B1067" s="112"/>
      <c r="C1067" s="112"/>
      <c r="L1067" s="152"/>
    </row>
    <row r="1068" spans="2:12" s="101" customFormat="1" x14ac:dyDescent="0.25">
      <c r="B1068" s="112"/>
      <c r="C1068" s="112"/>
      <c r="L1068" s="152"/>
    </row>
    <row r="1069" spans="2:12" s="101" customFormat="1" x14ac:dyDescent="0.25">
      <c r="B1069" s="112"/>
      <c r="C1069" s="112"/>
      <c r="L1069" s="152"/>
    </row>
    <row r="1070" spans="2:12" s="101" customFormat="1" x14ac:dyDescent="0.25">
      <c r="B1070" s="112"/>
      <c r="C1070" s="112"/>
      <c r="L1070" s="152"/>
    </row>
    <row r="1071" spans="2:12" s="101" customFormat="1" x14ac:dyDescent="0.25">
      <c r="B1071" s="112"/>
      <c r="C1071" s="112"/>
      <c r="L1071" s="152"/>
    </row>
    <row r="1072" spans="2:12" s="101" customFormat="1" x14ac:dyDescent="0.25">
      <c r="B1072" s="112"/>
      <c r="C1072" s="112"/>
      <c r="L1072" s="152"/>
    </row>
    <row r="1073" spans="2:12" s="101" customFormat="1" x14ac:dyDescent="0.25">
      <c r="B1073" s="112"/>
      <c r="C1073" s="112"/>
      <c r="L1073" s="152"/>
    </row>
    <row r="1074" spans="2:12" s="101" customFormat="1" x14ac:dyDescent="0.25">
      <c r="B1074" s="112"/>
      <c r="C1074" s="112"/>
      <c r="L1074" s="152"/>
    </row>
    <row r="1075" spans="2:12" s="101" customFormat="1" x14ac:dyDescent="0.25">
      <c r="B1075" s="112"/>
      <c r="C1075" s="112"/>
      <c r="L1075" s="152"/>
    </row>
    <row r="1076" spans="2:12" s="101" customFormat="1" x14ac:dyDescent="0.25">
      <c r="B1076" s="112"/>
      <c r="C1076" s="112"/>
      <c r="L1076" s="152"/>
    </row>
    <row r="1077" spans="2:12" s="101" customFormat="1" x14ac:dyDescent="0.25">
      <c r="B1077" s="112"/>
      <c r="C1077" s="112"/>
      <c r="L1077" s="152"/>
    </row>
    <row r="1078" spans="2:12" s="101" customFormat="1" x14ac:dyDescent="0.25">
      <c r="B1078" s="112"/>
      <c r="C1078" s="112"/>
      <c r="L1078" s="152"/>
    </row>
    <row r="1079" spans="2:12" s="101" customFormat="1" x14ac:dyDescent="0.25">
      <c r="B1079" s="112"/>
      <c r="C1079" s="112"/>
      <c r="L1079" s="152"/>
    </row>
    <row r="1080" spans="2:12" s="101" customFormat="1" x14ac:dyDescent="0.25">
      <c r="B1080" s="112"/>
      <c r="C1080" s="112"/>
      <c r="L1080" s="152"/>
    </row>
    <row r="1081" spans="2:12" s="101" customFormat="1" x14ac:dyDescent="0.25">
      <c r="B1081" s="112"/>
      <c r="C1081" s="112"/>
      <c r="L1081" s="152"/>
    </row>
    <row r="1082" spans="2:12" s="101" customFormat="1" x14ac:dyDescent="0.25">
      <c r="B1082" s="112"/>
      <c r="C1082" s="112"/>
      <c r="L1082" s="152"/>
    </row>
    <row r="1083" spans="2:12" s="101" customFormat="1" x14ac:dyDescent="0.25">
      <c r="B1083" s="112"/>
      <c r="C1083" s="112"/>
      <c r="L1083" s="152"/>
    </row>
    <row r="1084" spans="2:12" s="101" customFormat="1" x14ac:dyDescent="0.25">
      <c r="B1084" s="112"/>
      <c r="C1084" s="112"/>
      <c r="L1084" s="152"/>
    </row>
    <row r="1085" spans="2:12" s="101" customFormat="1" x14ac:dyDescent="0.25">
      <c r="B1085" s="112"/>
      <c r="C1085" s="112"/>
      <c r="L1085" s="152"/>
    </row>
    <row r="1086" spans="2:12" s="101" customFormat="1" x14ac:dyDescent="0.25">
      <c r="B1086" s="112"/>
      <c r="C1086" s="112"/>
      <c r="L1086" s="152"/>
    </row>
    <row r="1087" spans="2:12" s="101" customFormat="1" x14ac:dyDescent="0.25">
      <c r="B1087" s="112"/>
      <c r="C1087" s="112"/>
      <c r="L1087" s="152"/>
    </row>
    <row r="1088" spans="2:12" s="101" customFormat="1" x14ac:dyDescent="0.25">
      <c r="B1088" s="112"/>
      <c r="C1088" s="112"/>
      <c r="L1088" s="152"/>
    </row>
    <row r="1089" spans="2:12" s="101" customFormat="1" x14ac:dyDescent="0.25">
      <c r="B1089" s="112"/>
      <c r="C1089" s="112"/>
      <c r="L1089" s="152"/>
    </row>
    <row r="1090" spans="2:12" s="101" customFormat="1" x14ac:dyDescent="0.25">
      <c r="B1090" s="112"/>
      <c r="C1090" s="112"/>
      <c r="L1090" s="152"/>
    </row>
    <row r="1091" spans="2:12" s="101" customFormat="1" x14ac:dyDescent="0.25">
      <c r="B1091" s="112"/>
      <c r="C1091" s="112"/>
      <c r="L1091" s="152"/>
    </row>
    <row r="1092" spans="2:12" s="101" customFormat="1" x14ac:dyDescent="0.25">
      <c r="B1092" s="112"/>
      <c r="C1092" s="112"/>
      <c r="L1092" s="152"/>
    </row>
    <row r="1093" spans="2:12" s="101" customFormat="1" x14ac:dyDescent="0.25">
      <c r="B1093" s="112"/>
      <c r="C1093" s="112"/>
      <c r="L1093" s="152"/>
    </row>
    <row r="1094" spans="2:12" s="101" customFormat="1" x14ac:dyDescent="0.25">
      <c r="B1094" s="112"/>
      <c r="C1094" s="112"/>
      <c r="L1094" s="152"/>
    </row>
    <row r="1095" spans="2:12" s="101" customFormat="1" x14ac:dyDescent="0.25">
      <c r="B1095" s="112"/>
      <c r="C1095" s="112"/>
      <c r="L1095" s="152"/>
    </row>
    <row r="1096" spans="2:12" s="101" customFormat="1" x14ac:dyDescent="0.25">
      <c r="B1096" s="112"/>
      <c r="C1096" s="112"/>
      <c r="L1096" s="152"/>
    </row>
    <row r="1097" spans="2:12" s="101" customFormat="1" x14ac:dyDescent="0.25">
      <c r="B1097" s="112"/>
      <c r="C1097" s="112"/>
      <c r="L1097" s="152"/>
    </row>
    <row r="1098" spans="2:12" s="101" customFormat="1" x14ac:dyDescent="0.25">
      <c r="B1098" s="112"/>
      <c r="C1098" s="112"/>
      <c r="L1098" s="152"/>
    </row>
    <row r="1099" spans="2:12" s="101" customFormat="1" x14ac:dyDescent="0.25">
      <c r="B1099" s="112"/>
      <c r="C1099" s="112"/>
      <c r="L1099" s="152"/>
    </row>
    <row r="1100" spans="2:12" s="101" customFormat="1" x14ac:dyDescent="0.25">
      <c r="B1100" s="112"/>
      <c r="C1100" s="112"/>
      <c r="L1100" s="152"/>
    </row>
    <row r="1101" spans="2:12" s="101" customFormat="1" x14ac:dyDescent="0.25">
      <c r="B1101" s="112"/>
      <c r="C1101" s="112"/>
      <c r="L1101" s="152"/>
    </row>
    <row r="1102" spans="2:12" s="101" customFormat="1" x14ac:dyDescent="0.25">
      <c r="B1102" s="112"/>
      <c r="C1102" s="112"/>
      <c r="L1102" s="152"/>
    </row>
    <row r="1103" spans="2:12" s="101" customFormat="1" x14ac:dyDescent="0.25">
      <c r="B1103" s="112"/>
      <c r="C1103" s="112"/>
      <c r="L1103" s="152"/>
    </row>
    <row r="1104" spans="2:12" s="101" customFormat="1" x14ac:dyDescent="0.25">
      <c r="B1104" s="112"/>
      <c r="C1104" s="112"/>
      <c r="L1104" s="152"/>
    </row>
    <row r="1105" spans="2:12" s="101" customFormat="1" x14ac:dyDescent="0.25">
      <c r="B1105" s="112"/>
      <c r="C1105" s="112"/>
      <c r="L1105" s="152"/>
    </row>
    <row r="1106" spans="2:12" s="101" customFormat="1" x14ac:dyDescent="0.25">
      <c r="B1106" s="112"/>
      <c r="C1106" s="112"/>
      <c r="L1106" s="152"/>
    </row>
    <row r="1107" spans="2:12" s="101" customFormat="1" x14ac:dyDescent="0.25">
      <c r="B1107" s="112"/>
      <c r="C1107" s="112"/>
      <c r="L1107" s="152"/>
    </row>
    <row r="1108" spans="2:12" s="101" customFormat="1" x14ac:dyDescent="0.25">
      <c r="B1108" s="112"/>
      <c r="C1108" s="112"/>
      <c r="L1108" s="152"/>
    </row>
    <row r="1109" spans="2:12" s="101" customFormat="1" x14ac:dyDescent="0.25">
      <c r="B1109" s="112"/>
      <c r="C1109" s="112"/>
      <c r="L1109" s="152"/>
    </row>
    <row r="1110" spans="2:12" s="101" customFormat="1" x14ac:dyDescent="0.25">
      <c r="B1110" s="112"/>
      <c r="C1110" s="112"/>
      <c r="L1110" s="152"/>
    </row>
    <row r="1111" spans="2:12" s="101" customFormat="1" x14ac:dyDescent="0.25">
      <c r="B1111" s="112"/>
      <c r="C1111" s="112"/>
      <c r="L1111" s="152"/>
    </row>
    <row r="1112" spans="2:12" s="101" customFormat="1" x14ac:dyDescent="0.25">
      <c r="B1112" s="112"/>
      <c r="C1112" s="112"/>
      <c r="L1112" s="152"/>
    </row>
    <row r="1113" spans="2:12" s="101" customFormat="1" x14ac:dyDescent="0.25">
      <c r="B1113" s="112"/>
      <c r="C1113" s="112"/>
      <c r="L1113" s="152"/>
    </row>
    <row r="1114" spans="2:12" s="101" customFormat="1" x14ac:dyDescent="0.25">
      <c r="B1114" s="112"/>
      <c r="C1114" s="112"/>
      <c r="L1114" s="152"/>
    </row>
    <row r="1115" spans="2:12" s="101" customFormat="1" x14ac:dyDescent="0.25">
      <c r="B1115" s="112"/>
      <c r="C1115" s="112"/>
      <c r="L1115" s="152"/>
    </row>
    <row r="1116" spans="2:12" s="101" customFormat="1" x14ac:dyDescent="0.25">
      <c r="B1116" s="112"/>
      <c r="C1116" s="112"/>
      <c r="L1116" s="152"/>
    </row>
    <row r="1117" spans="2:12" s="101" customFormat="1" x14ac:dyDescent="0.25">
      <c r="B1117" s="112"/>
      <c r="C1117" s="112"/>
      <c r="L1117" s="152"/>
    </row>
    <row r="1118" spans="2:12" s="101" customFormat="1" x14ac:dyDescent="0.25">
      <c r="B1118" s="112"/>
      <c r="C1118" s="112"/>
      <c r="L1118" s="152"/>
    </row>
    <row r="1119" spans="2:12" s="101" customFormat="1" x14ac:dyDescent="0.25">
      <c r="B1119" s="112"/>
      <c r="C1119" s="112"/>
      <c r="L1119" s="152"/>
    </row>
    <row r="1120" spans="2:12" s="101" customFormat="1" x14ac:dyDescent="0.25">
      <c r="B1120" s="112"/>
      <c r="C1120" s="112"/>
      <c r="L1120" s="152"/>
    </row>
    <row r="1121" spans="2:12" s="101" customFormat="1" x14ac:dyDescent="0.25">
      <c r="B1121" s="112"/>
      <c r="C1121" s="112"/>
      <c r="L1121" s="152"/>
    </row>
    <row r="1122" spans="2:12" s="101" customFormat="1" x14ac:dyDescent="0.25">
      <c r="B1122" s="112"/>
      <c r="C1122" s="112"/>
      <c r="L1122" s="152"/>
    </row>
    <row r="1123" spans="2:12" s="101" customFormat="1" x14ac:dyDescent="0.25">
      <c r="B1123" s="112"/>
      <c r="C1123" s="112"/>
      <c r="L1123" s="152"/>
    </row>
    <row r="1124" spans="2:12" s="101" customFormat="1" x14ac:dyDescent="0.25">
      <c r="B1124" s="112"/>
      <c r="C1124" s="112"/>
      <c r="L1124" s="152"/>
    </row>
    <row r="1125" spans="2:12" s="101" customFormat="1" x14ac:dyDescent="0.25">
      <c r="B1125" s="112"/>
      <c r="C1125" s="112"/>
      <c r="L1125" s="152"/>
    </row>
    <row r="1126" spans="2:12" s="101" customFormat="1" x14ac:dyDescent="0.25">
      <c r="B1126" s="112"/>
      <c r="C1126" s="112"/>
      <c r="L1126" s="152"/>
    </row>
    <row r="1127" spans="2:12" s="101" customFormat="1" x14ac:dyDescent="0.25">
      <c r="B1127" s="112"/>
      <c r="C1127" s="112"/>
      <c r="L1127" s="152"/>
    </row>
    <row r="1128" spans="2:12" s="101" customFormat="1" x14ac:dyDescent="0.25">
      <c r="B1128" s="112"/>
      <c r="C1128" s="112"/>
      <c r="L1128" s="152"/>
    </row>
    <row r="1129" spans="2:12" s="101" customFormat="1" x14ac:dyDescent="0.25">
      <c r="B1129" s="112"/>
      <c r="C1129" s="112"/>
      <c r="L1129" s="152"/>
    </row>
    <row r="1130" spans="2:12" s="101" customFormat="1" x14ac:dyDescent="0.25">
      <c r="B1130" s="112"/>
      <c r="C1130" s="112"/>
      <c r="L1130" s="152"/>
    </row>
    <row r="1131" spans="2:12" s="101" customFormat="1" x14ac:dyDescent="0.25">
      <c r="B1131" s="112"/>
      <c r="C1131" s="112"/>
      <c r="L1131" s="152"/>
    </row>
    <row r="1132" spans="2:12" s="101" customFormat="1" x14ac:dyDescent="0.25">
      <c r="B1132" s="112"/>
      <c r="C1132" s="112"/>
      <c r="L1132" s="152"/>
    </row>
    <row r="1133" spans="2:12" s="101" customFormat="1" x14ac:dyDescent="0.25">
      <c r="B1133" s="112"/>
      <c r="C1133" s="112"/>
      <c r="L1133" s="152"/>
    </row>
    <row r="1134" spans="2:12" s="101" customFormat="1" x14ac:dyDescent="0.25">
      <c r="B1134" s="112"/>
      <c r="C1134" s="112"/>
      <c r="L1134" s="152"/>
    </row>
    <row r="1135" spans="2:12" s="101" customFormat="1" x14ac:dyDescent="0.25">
      <c r="B1135" s="112"/>
      <c r="C1135" s="112"/>
      <c r="L1135" s="152"/>
    </row>
    <row r="1136" spans="2:12" s="101" customFormat="1" x14ac:dyDescent="0.25">
      <c r="B1136" s="112"/>
      <c r="C1136" s="112"/>
      <c r="L1136" s="152"/>
    </row>
    <row r="1137" spans="2:12" s="101" customFormat="1" x14ac:dyDescent="0.25">
      <c r="B1137" s="112"/>
      <c r="C1137" s="112"/>
      <c r="L1137" s="152"/>
    </row>
    <row r="1138" spans="2:12" s="101" customFormat="1" x14ac:dyDescent="0.25">
      <c r="B1138" s="112"/>
      <c r="C1138" s="112"/>
      <c r="L1138" s="152"/>
    </row>
    <row r="1139" spans="2:12" s="101" customFormat="1" x14ac:dyDescent="0.25">
      <c r="B1139" s="112"/>
      <c r="C1139" s="112"/>
      <c r="L1139" s="152"/>
    </row>
    <row r="1140" spans="2:12" s="101" customFormat="1" x14ac:dyDescent="0.25">
      <c r="B1140" s="112"/>
      <c r="C1140" s="112"/>
      <c r="L1140" s="152"/>
    </row>
    <row r="1141" spans="2:12" s="101" customFormat="1" x14ac:dyDescent="0.25">
      <c r="B1141" s="112"/>
      <c r="C1141" s="112"/>
      <c r="L1141" s="152"/>
    </row>
    <row r="1142" spans="2:12" s="101" customFormat="1" x14ac:dyDescent="0.25">
      <c r="B1142" s="112"/>
      <c r="C1142" s="112"/>
      <c r="L1142" s="152"/>
    </row>
    <row r="1143" spans="2:12" s="101" customFormat="1" x14ac:dyDescent="0.25">
      <c r="B1143" s="112"/>
      <c r="C1143" s="112"/>
      <c r="L1143" s="152"/>
    </row>
    <row r="1144" spans="2:12" s="101" customFormat="1" x14ac:dyDescent="0.25">
      <c r="B1144" s="112"/>
      <c r="C1144" s="112"/>
      <c r="L1144" s="152"/>
    </row>
    <row r="1145" spans="2:12" s="101" customFormat="1" x14ac:dyDescent="0.25">
      <c r="B1145" s="112"/>
      <c r="C1145" s="112"/>
      <c r="L1145" s="152"/>
    </row>
    <row r="1146" spans="2:12" s="101" customFormat="1" x14ac:dyDescent="0.25">
      <c r="B1146" s="112"/>
      <c r="C1146" s="112"/>
      <c r="L1146" s="152"/>
    </row>
    <row r="1147" spans="2:12" s="101" customFormat="1" x14ac:dyDescent="0.25">
      <c r="B1147" s="112"/>
      <c r="C1147" s="112"/>
      <c r="L1147" s="152"/>
    </row>
    <row r="1148" spans="2:12" s="101" customFormat="1" x14ac:dyDescent="0.25">
      <c r="B1148" s="112"/>
      <c r="C1148" s="112"/>
      <c r="L1148" s="152"/>
    </row>
    <row r="1149" spans="2:12" s="101" customFormat="1" x14ac:dyDescent="0.25">
      <c r="B1149" s="112"/>
      <c r="C1149" s="112"/>
      <c r="L1149" s="152"/>
    </row>
    <row r="1150" spans="2:12" s="101" customFormat="1" x14ac:dyDescent="0.25">
      <c r="B1150" s="112"/>
      <c r="C1150" s="112"/>
      <c r="L1150" s="152"/>
    </row>
    <row r="1151" spans="2:12" s="101" customFormat="1" x14ac:dyDescent="0.25">
      <c r="B1151" s="112"/>
      <c r="C1151" s="112"/>
      <c r="L1151" s="152"/>
    </row>
    <row r="1152" spans="2:12" s="101" customFormat="1" x14ac:dyDescent="0.25">
      <c r="B1152" s="112"/>
      <c r="C1152" s="112"/>
      <c r="L1152" s="152"/>
    </row>
    <row r="1153" spans="2:12" s="101" customFormat="1" x14ac:dyDescent="0.25">
      <c r="B1153" s="112"/>
      <c r="C1153" s="112"/>
      <c r="L1153" s="152"/>
    </row>
    <row r="1154" spans="2:12" s="101" customFormat="1" x14ac:dyDescent="0.25">
      <c r="B1154" s="112"/>
      <c r="C1154" s="112"/>
      <c r="L1154" s="152"/>
    </row>
    <row r="1155" spans="2:12" s="101" customFormat="1" x14ac:dyDescent="0.25">
      <c r="B1155" s="112"/>
      <c r="C1155" s="112"/>
      <c r="L1155" s="152"/>
    </row>
    <row r="1156" spans="2:12" s="101" customFormat="1" x14ac:dyDescent="0.25">
      <c r="B1156" s="112"/>
      <c r="C1156" s="112"/>
      <c r="L1156" s="152"/>
    </row>
    <row r="1157" spans="2:12" s="101" customFormat="1" x14ac:dyDescent="0.25">
      <c r="B1157" s="112"/>
      <c r="C1157" s="112"/>
      <c r="L1157" s="152"/>
    </row>
    <row r="1158" spans="2:12" s="101" customFormat="1" x14ac:dyDescent="0.25">
      <c r="B1158" s="112"/>
      <c r="C1158" s="112"/>
      <c r="L1158" s="152"/>
    </row>
    <row r="1159" spans="2:12" s="101" customFormat="1" x14ac:dyDescent="0.25">
      <c r="B1159" s="112"/>
      <c r="C1159" s="112"/>
      <c r="L1159" s="152"/>
    </row>
    <row r="1160" spans="2:12" s="101" customFormat="1" x14ac:dyDescent="0.25">
      <c r="B1160" s="112"/>
      <c r="C1160" s="112"/>
      <c r="L1160" s="152"/>
    </row>
    <row r="1161" spans="2:12" s="101" customFormat="1" x14ac:dyDescent="0.25">
      <c r="B1161" s="112"/>
      <c r="C1161" s="112"/>
      <c r="L1161" s="152"/>
    </row>
    <row r="1162" spans="2:12" s="101" customFormat="1" x14ac:dyDescent="0.25">
      <c r="B1162" s="112"/>
      <c r="C1162" s="112"/>
      <c r="L1162" s="152"/>
    </row>
    <row r="1163" spans="2:12" s="101" customFormat="1" x14ac:dyDescent="0.25">
      <c r="B1163" s="112"/>
      <c r="C1163" s="112"/>
      <c r="L1163" s="152"/>
    </row>
    <row r="1164" spans="2:12" s="101" customFormat="1" x14ac:dyDescent="0.25">
      <c r="B1164" s="112"/>
      <c r="C1164" s="112"/>
      <c r="L1164" s="152"/>
    </row>
    <row r="1165" spans="2:12" s="101" customFormat="1" x14ac:dyDescent="0.25">
      <c r="B1165" s="112"/>
      <c r="C1165" s="112"/>
      <c r="L1165" s="152"/>
    </row>
    <row r="1166" spans="2:12" s="101" customFormat="1" x14ac:dyDescent="0.25">
      <c r="B1166" s="112"/>
      <c r="C1166" s="112"/>
      <c r="L1166" s="152"/>
    </row>
    <row r="1167" spans="2:12" s="101" customFormat="1" x14ac:dyDescent="0.25">
      <c r="B1167" s="112"/>
      <c r="C1167" s="112"/>
      <c r="L1167" s="152"/>
    </row>
    <row r="1168" spans="2:12" s="101" customFormat="1" x14ac:dyDescent="0.25">
      <c r="B1168" s="112"/>
      <c r="C1168" s="112"/>
      <c r="L1168" s="152"/>
    </row>
    <row r="1169" spans="2:12" s="101" customFormat="1" x14ac:dyDescent="0.25">
      <c r="B1169" s="112"/>
      <c r="C1169" s="112"/>
      <c r="L1169" s="152"/>
    </row>
    <row r="1170" spans="2:12" s="101" customFormat="1" x14ac:dyDescent="0.25">
      <c r="B1170" s="112"/>
      <c r="C1170" s="112"/>
      <c r="L1170" s="152"/>
    </row>
    <row r="1171" spans="2:12" s="101" customFormat="1" x14ac:dyDescent="0.25">
      <c r="B1171" s="112"/>
      <c r="C1171" s="112"/>
      <c r="L1171" s="152"/>
    </row>
    <row r="1172" spans="2:12" s="101" customFormat="1" x14ac:dyDescent="0.25">
      <c r="B1172" s="112"/>
      <c r="C1172" s="112"/>
      <c r="L1172" s="152"/>
    </row>
    <row r="1173" spans="2:12" s="101" customFormat="1" x14ac:dyDescent="0.25">
      <c r="B1173" s="112"/>
      <c r="C1173" s="112"/>
      <c r="L1173" s="152"/>
    </row>
    <row r="1174" spans="2:12" s="101" customFormat="1" x14ac:dyDescent="0.25">
      <c r="B1174" s="112"/>
      <c r="C1174" s="112"/>
      <c r="L1174" s="152"/>
    </row>
    <row r="1175" spans="2:12" s="101" customFormat="1" x14ac:dyDescent="0.25">
      <c r="B1175" s="112"/>
      <c r="C1175" s="112"/>
      <c r="L1175" s="152"/>
    </row>
    <row r="1176" spans="2:12" s="101" customFormat="1" x14ac:dyDescent="0.25">
      <c r="B1176" s="112"/>
      <c r="C1176" s="112"/>
      <c r="L1176" s="152"/>
    </row>
    <row r="1177" spans="2:12" s="101" customFormat="1" x14ac:dyDescent="0.25">
      <c r="B1177" s="112"/>
      <c r="C1177" s="112"/>
      <c r="L1177" s="152"/>
    </row>
    <row r="1178" spans="2:12" s="101" customFormat="1" x14ac:dyDescent="0.25">
      <c r="B1178" s="112"/>
      <c r="C1178" s="112"/>
      <c r="L1178" s="152"/>
    </row>
    <row r="1179" spans="2:12" s="101" customFormat="1" x14ac:dyDescent="0.25">
      <c r="B1179" s="112"/>
      <c r="C1179" s="112"/>
      <c r="L1179" s="152"/>
    </row>
    <row r="1180" spans="2:12" s="101" customFormat="1" x14ac:dyDescent="0.25">
      <c r="B1180" s="112"/>
      <c r="C1180" s="112"/>
      <c r="L1180" s="152"/>
    </row>
    <row r="1181" spans="2:12" s="101" customFormat="1" x14ac:dyDescent="0.25">
      <c r="B1181" s="112"/>
      <c r="C1181" s="112"/>
      <c r="L1181" s="152"/>
    </row>
    <row r="1182" spans="2:12" s="101" customFormat="1" x14ac:dyDescent="0.25">
      <c r="B1182" s="112"/>
      <c r="C1182" s="112"/>
      <c r="L1182" s="152"/>
    </row>
    <row r="1183" spans="2:12" s="101" customFormat="1" x14ac:dyDescent="0.25">
      <c r="B1183" s="112"/>
      <c r="C1183" s="112"/>
      <c r="L1183" s="152"/>
    </row>
    <row r="1184" spans="2:12" s="101" customFormat="1" x14ac:dyDescent="0.25">
      <c r="B1184" s="112"/>
      <c r="C1184" s="112"/>
      <c r="L1184" s="152"/>
    </row>
    <row r="1185" spans="2:12" s="101" customFormat="1" x14ac:dyDescent="0.25">
      <c r="B1185" s="112"/>
      <c r="C1185" s="112"/>
      <c r="L1185" s="152"/>
    </row>
    <row r="1186" spans="2:12" s="101" customFormat="1" x14ac:dyDescent="0.25">
      <c r="B1186" s="112"/>
      <c r="C1186" s="112"/>
      <c r="L1186" s="152"/>
    </row>
    <row r="1187" spans="2:12" s="101" customFormat="1" x14ac:dyDescent="0.25">
      <c r="B1187" s="112"/>
      <c r="C1187" s="112"/>
      <c r="L1187" s="152"/>
    </row>
    <row r="1188" spans="2:12" s="101" customFormat="1" x14ac:dyDescent="0.25">
      <c r="B1188" s="112"/>
      <c r="C1188" s="112"/>
      <c r="L1188" s="152"/>
    </row>
    <row r="1189" spans="2:12" s="101" customFormat="1" x14ac:dyDescent="0.25">
      <c r="B1189" s="112"/>
      <c r="C1189" s="112"/>
      <c r="L1189" s="152"/>
    </row>
    <row r="1190" spans="2:12" s="101" customFormat="1" x14ac:dyDescent="0.25">
      <c r="B1190" s="112"/>
      <c r="C1190" s="112"/>
      <c r="L1190" s="152"/>
    </row>
    <row r="1191" spans="2:12" s="101" customFormat="1" x14ac:dyDescent="0.25">
      <c r="B1191" s="112"/>
      <c r="C1191" s="112"/>
      <c r="L1191" s="152"/>
    </row>
    <row r="1192" spans="2:12" s="101" customFormat="1" x14ac:dyDescent="0.25">
      <c r="B1192" s="112"/>
      <c r="C1192" s="112"/>
      <c r="L1192" s="152"/>
    </row>
    <row r="1193" spans="2:12" s="101" customFormat="1" x14ac:dyDescent="0.25">
      <c r="B1193" s="112"/>
      <c r="C1193" s="112"/>
      <c r="L1193" s="152"/>
    </row>
    <row r="1194" spans="2:12" s="101" customFormat="1" x14ac:dyDescent="0.25">
      <c r="B1194" s="112"/>
      <c r="C1194" s="112"/>
      <c r="L1194" s="152"/>
    </row>
    <row r="1195" spans="2:12" s="101" customFormat="1" x14ac:dyDescent="0.25">
      <c r="B1195" s="112"/>
      <c r="C1195" s="112"/>
      <c r="L1195" s="152"/>
    </row>
    <row r="1196" spans="2:12" s="101" customFormat="1" x14ac:dyDescent="0.25">
      <c r="B1196" s="112"/>
      <c r="C1196" s="112"/>
      <c r="L1196" s="152"/>
    </row>
    <row r="1197" spans="2:12" s="101" customFormat="1" x14ac:dyDescent="0.25">
      <c r="B1197" s="112"/>
      <c r="C1197" s="112"/>
      <c r="L1197" s="152"/>
    </row>
    <row r="1198" spans="2:12" s="101" customFormat="1" x14ac:dyDescent="0.25">
      <c r="B1198" s="112"/>
      <c r="C1198" s="112"/>
      <c r="L1198" s="152"/>
    </row>
    <row r="1199" spans="2:12" s="101" customFormat="1" x14ac:dyDescent="0.25">
      <c r="B1199" s="112"/>
      <c r="C1199" s="112"/>
      <c r="L1199" s="152"/>
    </row>
    <row r="1200" spans="2:12" s="101" customFormat="1" x14ac:dyDescent="0.25">
      <c r="B1200" s="112"/>
      <c r="C1200" s="112"/>
      <c r="L1200" s="152"/>
    </row>
    <row r="1201" spans="2:12" s="101" customFormat="1" x14ac:dyDescent="0.25">
      <c r="B1201" s="112"/>
      <c r="C1201" s="112"/>
      <c r="L1201" s="152"/>
    </row>
    <row r="1202" spans="2:12" s="101" customFormat="1" x14ac:dyDescent="0.25">
      <c r="B1202" s="112"/>
      <c r="C1202" s="112"/>
      <c r="L1202" s="152"/>
    </row>
    <row r="1203" spans="2:12" s="101" customFormat="1" x14ac:dyDescent="0.25">
      <c r="B1203" s="112"/>
      <c r="C1203" s="112"/>
      <c r="L1203" s="152"/>
    </row>
    <row r="1204" spans="2:12" s="101" customFormat="1" x14ac:dyDescent="0.25">
      <c r="B1204" s="112"/>
      <c r="C1204" s="112"/>
      <c r="L1204" s="152"/>
    </row>
    <row r="1205" spans="2:12" s="101" customFormat="1" x14ac:dyDescent="0.25">
      <c r="B1205" s="112"/>
      <c r="C1205" s="112"/>
      <c r="L1205" s="152"/>
    </row>
    <row r="1206" spans="2:12" s="101" customFormat="1" x14ac:dyDescent="0.25">
      <c r="B1206" s="112"/>
      <c r="C1206" s="112"/>
      <c r="L1206" s="152"/>
    </row>
    <row r="1207" spans="2:12" s="101" customFormat="1" x14ac:dyDescent="0.25">
      <c r="B1207" s="112"/>
      <c r="C1207" s="112"/>
      <c r="L1207" s="152"/>
    </row>
    <row r="1208" spans="2:12" s="101" customFormat="1" x14ac:dyDescent="0.25">
      <c r="B1208" s="112"/>
      <c r="C1208" s="112"/>
      <c r="L1208" s="152"/>
    </row>
    <row r="1209" spans="2:12" s="101" customFormat="1" x14ac:dyDescent="0.25">
      <c r="B1209" s="112"/>
      <c r="C1209" s="112"/>
      <c r="L1209" s="152"/>
    </row>
    <row r="1210" spans="2:12" s="101" customFormat="1" x14ac:dyDescent="0.25">
      <c r="B1210" s="112"/>
      <c r="C1210" s="112"/>
      <c r="L1210" s="152"/>
    </row>
    <row r="1211" spans="2:12" s="101" customFormat="1" x14ac:dyDescent="0.25">
      <c r="B1211" s="112"/>
      <c r="C1211" s="112"/>
      <c r="L1211" s="152"/>
    </row>
    <row r="1212" spans="2:12" s="101" customFormat="1" x14ac:dyDescent="0.25">
      <c r="B1212" s="112"/>
      <c r="C1212" s="112"/>
      <c r="L1212" s="152"/>
    </row>
    <row r="1213" spans="2:12" s="101" customFormat="1" x14ac:dyDescent="0.25">
      <c r="B1213" s="112"/>
      <c r="C1213" s="112"/>
      <c r="L1213" s="152"/>
    </row>
    <row r="1214" spans="2:12" s="101" customFormat="1" x14ac:dyDescent="0.25">
      <c r="B1214" s="112"/>
      <c r="C1214" s="112"/>
      <c r="L1214" s="152"/>
    </row>
    <row r="1215" spans="2:12" s="101" customFormat="1" x14ac:dyDescent="0.25">
      <c r="B1215" s="112"/>
      <c r="C1215" s="112"/>
      <c r="L1215" s="152"/>
    </row>
    <row r="1216" spans="2:12" s="101" customFormat="1" x14ac:dyDescent="0.25">
      <c r="B1216" s="112"/>
      <c r="C1216" s="112"/>
      <c r="L1216" s="152"/>
    </row>
    <row r="1217" spans="2:12" s="101" customFormat="1" x14ac:dyDescent="0.25">
      <c r="B1217" s="112"/>
      <c r="C1217" s="112"/>
      <c r="L1217" s="152"/>
    </row>
    <row r="1218" spans="2:12" s="101" customFormat="1" x14ac:dyDescent="0.25">
      <c r="B1218" s="112"/>
      <c r="C1218" s="112"/>
      <c r="L1218" s="152"/>
    </row>
    <row r="1219" spans="2:12" s="101" customFormat="1" x14ac:dyDescent="0.25">
      <c r="B1219" s="112"/>
      <c r="C1219" s="112"/>
      <c r="L1219" s="152"/>
    </row>
    <row r="1220" spans="2:12" s="101" customFormat="1" x14ac:dyDescent="0.25">
      <c r="B1220" s="112"/>
      <c r="C1220" s="112"/>
      <c r="L1220" s="152"/>
    </row>
    <row r="1221" spans="2:12" s="101" customFormat="1" x14ac:dyDescent="0.25">
      <c r="B1221" s="112"/>
      <c r="C1221" s="112"/>
      <c r="L1221" s="152"/>
    </row>
    <row r="1222" spans="2:12" s="101" customFormat="1" x14ac:dyDescent="0.25">
      <c r="B1222" s="112"/>
      <c r="C1222" s="112"/>
      <c r="L1222" s="152"/>
    </row>
    <row r="1223" spans="2:12" s="101" customFormat="1" x14ac:dyDescent="0.25">
      <c r="B1223" s="112"/>
      <c r="C1223" s="112"/>
      <c r="L1223" s="152"/>
    </row>
    <row r="1224" spans="2:12" s="101" customFormat="1" x14ac:dyDescent="0.25">
      <c r="B1224" s="112"/>
      <c r="C1224" s="112"/>
      <c r="L1224" s="152"/>
    </row>
    <row r="1225" spans="2:12" s="101" customFormat="1" x14ac:dyDescent="0.25">
      <c r="B1225" s="112"/>
      <c r="C1225" s="112"/>
      <c r="L1225" s="152"/>
    </row>
    <row r="1226" spans="2:12" s="101" customFormat="1" x14ac:dyDescent="0.25">
      <c r="B1226" s="112"/>
      <c r="C1226" s="112"/>
      <c r="L1226" s="152"/>
    </row>
    <row r="1227" spans="2:12" s="101" customFormat="1" x14ac:dyDescent="0.25">
      <c r="B1227" s="112"/>
      <c r="C1227" s="112"/>
      <c r="L1227" s="152"/>
    </row>
    <row r="1228" spans="2:12" s="101" customFormat="1" x14ac:dyDescent="0.25">
      <c r="B1228" s="112"/>
      <c r="C1228" s="112"/>
      <c r="L1228" s="152"/>
    </row>
    <row r="1229" spans="2:12" s="101" customFormat="1" x14ac:dyDescent="0.25">
      <c r="B1229" s="112"/>
      <c r="C1229" s="112"/>
      <c r="L1229" s="152"/>
    </row>
    <row r="1230" spans="2:12" s="101" customFormat="1" x14ac:dyDescent="0.25">
      <c r="B1230" s="112"/>
      <c r="C1230" s="112"/>
      <c r="L1230" s="152"/>
    </row>
    <row r="1231" spans="2:12" s="101" customFormat="1" x14ac:dyDescent="0.25">
      <c r="B1231" s="112"/>
      <c r="C1231" s="112"/>
      <c r="L1231" s="152"/>
    </row>
    <row r="1232" spans="2:12" s="101" customFormat="1" x14ac:dyDescent="0.25">
      <c r="B1232" s="112"/>
      <c r="C1232" s="112"/>
      <c r="L1232" s="152"/>
    </row>
    <row r="1233" spans="2:12" s="101" customFormat="1" x14ac:dyDescent="0.25">
      <c r="B1233" s="112"/>
      <c r="C1233" s="112"/>
      <c r="L1233" s="152"/>
    </row>
    <row r="1234" spans="2:12" s="101" customFormat="1" x14ac:dyDescent="0.25">
      <c r="B1234" s="112"/>
      <c r="C1234" s="112"/>
      <c r="L1234" s="152"/>
    </row>
    <row r="1235" spans="2:12" s="101" customFormat="1" x14ac:dyDescent="0.25">
      <c r="B1235" s="112"/>
      <c r="C1235" s="112"/>
      <c r="L1235" s="152"/>
    </row>
    <row r="1236" spans="2:12" s="101" customFormat="1" x14ac:dyDescent="0.25">
      <c r="B1236" s="112"/>
      <c r="C1236" s="112"/>
      <c r="L1236" s="152"/>
    </row>
    <row r="1237" spans="2:12" s="101" customFormat="1" x14ac:dyDescent="0.25">
      <c r="B1237" s="112"/>
      <c r="C1237" s="112"/>
      <c r="L1237" s="152"/>
    </row>
    <row r="1238" spans="2:12" s="101" customFormat="1" x14ac:dyDescent="0.25">
      <c r="B1238" s="112"/>
      <c r="C1238" s="112"/>
      <c r="L1238" s="152"/>
    </row>
    <row r="1239" spans="2:12" s="101" customFormat="1" x14ac:dyDescent="0.25">
      <c r="B1239" s="112"/>
      <c r="C1239" s="112"/>
      <c r="L1239" s="152"/>
    </row>
    <row r="1240" spans="2:12" s="101" customFormat="1" x14ac:dyDescent="0.25">
      <c r="B1240" s="112"/>
      <c r="C1240" s="112"/>
      <c r="L1240" s="152"/>
    </row>
    <row r="1241" spans="2:12" s="101" customFormat="1" x14ac:dyDescent="0.25">
      <c r="B1241" s="112"/>
      <c r="C1241" s="112"/>
      <c r="L1241" s="152"/>
    </row>
    <row r="1242" spans="2:12" s="101" customFormat="1" x14ac:dyDescent="0.25">
      <c r="B1242" s="112"/>
      <c r="C1242" s="112"/>
      <c r="L1242" s="152"/>
    </row>
    <row r="1243" spans="2:12" s="101" customFormat="1" x14ac:dyDescent="0.25">
      <c r="B1243" s="112"/>
      <c r="C1243" s="112"/>
      <c r="L1243" s="152"/>
    </row>
    <row r="1244" spans="2:12" s="101" customFormat="1" x14ac:dyDescent="0.25">
      <c r="B1244" s="112"/>
      <c r="C1244" s="112"/>
      <c r="L1244" s="152"/>
    </row>
    <row r="1245" spans="2:12" s="101" customFormat="1" x14ac:dyDescent="0.25">
      <c r="B1245" s="112"/>
      <c r="C1245" s="112"/>
      <c r="L1245" s="152"/>
    </row>
    <row r="1246" spans="2:12" s="101" customFormat="1" x14ac:dyDescent="0.25">
      <c r="B1246" s="112"/>
      <c r="C1246" s="112"/>
      <c r="L1246" s="152"/>
    </row>
    <row r="1247" spans="2:12" s="101" customFormat="1" x14ac:dyDescent="0.25">
      <c r="B1247" s="112"/>
      <c r="C1247" s="112"/>
      <c r="L1247" s="152"/>
    </row>
    <row r="1248" spans="2:12" s="101" customFormat="1" x14ac:dyDescent="0.25">
      <c r="B1248" s="112"/>
      <c r="C1248" s="112"/>
      <c r="L1248" s="152"/>
    </row>
    <row r="1249" spans="2:12" s="101" customFormat="1" x14ac:dyDescent="0.25">
      <c r="B1249" s="112"/>
      <c r="C1249" s="112"/>
      <c r="L1249" s="152"/>
    </row>
    <row r="1250" spans="2:12" s="101" customFormat="1" x14ac:dyDescent="0.25">
      <c r="B1250" s="112"/>
      <c r="C1250" s="112"/>
      <c r="L1250" s="152"/>
    </row>
    <row r="1251" spans="2:12" s="101" customFormat="1" x14ac:dyDescent="0.25">
      <c r="B1251" s="112"/>
      <c r="C1251" s="112"/>
      <c r="L1251" s="152"/>
    </row>
    <row r="1252" spans="2:12" s="101" customFormat="1" x14ac:dyDescent="0.25">
      <c r="B1252" s="112"/>
      <c r="C1252" s="112"/>
      <c r="L1252" s="152"/>
    </row>
    <row r="1253" spans="2:12" s="101" customFormat="1" x14ac:dyDescent="0.25">
      <c r="B1253" s="112"/>
      <c r="C1253" s="112"/>
      <c r="L1253" s="152"/>
    </row>
    <row r="1254" spans="2:12" s="101" customFormat="1" x14ac:dyDescent="0.25">
      <c r="B1254" s="112"/>
      <c r="C1254" s="112"/>
      <c r="L1254" s="152"/>
    </row>
    <row r="1255" spans="2:12" s="101" customFormat="1" x14ac:dyDescent="0.25">
      <c r="B1255" s="112"/>
      <c r="C1255" s="112"/>
      <c r="L1255" s="152"/>
    </row>
    <row r="1256" spans="2:12" s="101" customFormat="1" x14ac:dyDescent="0.25">
      <c r="B1256" s="112"/>
      <c r="C1256" s="112"/>
      <c r="L1256" s="152"/>
    </row>
    <row r="1257" spans="2:12" s="101" customFormat="1" x14ac:dyDescent="0.25">
      <c r="B1257" s="112"/>
      <c r="C1257" s="112"/>
      <c r="L1257" s="152"/>
    </row>
    <row r="1258" spans="2:12" s="101" customFormat="1" x14ac:dyDescent="0.25">
      <c r="B1258" s="112"/>
      <c r="C1258" s="112"/>
      <c r="L1258" s="152"/>
    </row>
    <row r="1259" spans="2:12" s="101" customFormat="1" x14ac:dyDescent="0.25">
      <c r="B1259" s="112"/>
      <c r="C1259" s="112"/>
      <c r="L1259" s="152"/>
    </row>
    <row r="1260" spans="2:12" s="101" customFormat="1" x14ac:dyDescent="0.25">
      <c r="B1260" s="112"/>
      <c r="C1260" s="112"/>
      <c r="L1260" s="152"/>
    </row>
    <row r="1261" spans="2:12" s="101" customFormat="1" x14ac:dyDescent="0.25">
      <c r="B1261" s="112"/>
      <c r="C1261" s="112"/>
      <c r="L1261" s="152"/>
    </row>
    <row r="1262" spans="2:12" s="101" customFormat="1" x14ac:dyDescent="0.25">
      <c r="B1262" s="112"/>
      <c r="C1262" s="112"/>
      <c r="L1262" s="152"/>
    </row>
    <row r="1263" spans="2:12" s="101" customFormat="1" x14ac:dyDescent="0.25">
      <c r="B1263" s="112"/>
      <c r="C1263" s="112"/>
      <c r="L1263" s="152"/>
    </row>
    <row r="1264" spans="2:12" s="101" customFormat="1" x14ac:dyDescent="0.25">
      <c r="B1264" s="112"/>
      <c r="C1264" s="112"/>
      <c r="L1264" s="152"/>
    </row>
    <row r="1265" spans="2:12" s="101" customFormat="1" x14ac:dyDescent="0.25">
      <c r="B1265" s="112"/>
      <c r="C1265" s="112"/>
      <c r="L1265" s="152"/>
    </row>
    <row r="1266" spans="2:12" s="101" customFormat="1" x14ac:dyDescent="0.25">
      <c r="B1266" s="112"/>
      <c r="C1266" s="112"/>
      <c r="L1266" s="152"/>
    </row>
    <row r="1267" spans="2:12" s="101" customFormat="1" x14ac:dyDescent="0.25">
      <c r="B1267" s="112"/>
      <c r="C1267" s="112"/>
      <c r="L1267" s="152"/>
    </row>
    <row r="1268" spans="2:12" s="101" customFormat="1" x14ac:dyDescent="0.25">
      <c r="B1268" s="112"/>
      <c r="C1268" s="112"/>
      <c r="L1268" s="152"/>
    </row>
    <row r="1269" spans="2:12" s="101" customFormat="1" x14ac:dyDescent="0.25">
      <c r="B1269" s="112"/>
      <c r="C1269" s="112"/>
      <c r="L1269" s="152"/>
    </row>
    <row r="1270" spans="2:12" s="101" customFormat="1" x14ac:dyDescent="0.25">
      <c r="B1270" s="112"/>
      <c r="C1270" s="112"/>
      <c r="L1270" s="152"/>
    </row>
    <row r="1271" spans="2:12" s="101" customFormat="1" x14ac:dyDescent="0.25">
      <c r="B1271" s="112"/>
      <c r="C1271" s="112"/>
      <c r="L1271" s="152"/>
    </row>
    <row r="1272" spans="2:12" s="101" customFormat="1" x14ac:dyDescent="0.25">
      <c r="B1272" s="112"/>
      <c r="C1272" s="112"/>
      <c r="L1272" s="152"/>
    </row>
    <row r="1273" spans="2:12" s="101" customFormat="1" x14ac:dyDescent="0.25">
      <c r="B1273" s="112"/>
      <c r="C1273" s="112"/>
      <c r="L1273" s="152"/>
    </row>
    <row r="1274" spans="2:12" s="101" customFormat="1" x14ac:dyDescent="0.25">
      <c r="B1274" s="112"/>
      <c r="C1274" s="112"/>
      <c r="L1274" s="152"/>
    </row>
    <row r="1275" spans="2:12" s="101" customFormat="1" x14ac:dyDescent="0.25">
      <c r="B1275" s="112"/>
      <c r="C1275" s="112"/>
      <c r="L1275" s="152"/>
    </row>
    <row r="1276" spans="2:12" s="101" customFormat="1" x14ac:dyDescent="0.25">
      <c r="B1276" s="112"/>
      <c r="C1276" s="112"/>
      <c r="L1276" s="152"/>
    </row>
    <row r="1277" spans="2:12" s="101" customFormat="1" x14ac:dyDescent="0.25">
      <c r="B1277" s="112"/>
      <c r="C1277" s="112"/>
      <c r="L1277" s="152"/>
    </row>
    <row r="1278" spans="2:12" s="101" customFormat="1" x14ac:dyDescent="0.25">
      <c r="B1278" s="112"/>
      <c r="C1278" s="112"/>
      <c r="L1278" s="152"/>
    </row>
    <row r="1279" spans="2:12" s="101" customFormat="1" x14ac:dyDescent="0.25">
      <c r="B1279" s="112"/>
      <c r="C1279" s="112"/>
      <c r="L1279" s="152"/>
    </row>
    <row r="1280" spans="2:12" s="101" customFormat="1" x14ac:dyDescent="0.25">
      <c r="B1280" s="112"/>
      <c r="C1280" s="112"/>
      <c r="L1280" s="152"/>
    </row>
    <row r="1281" spans="2:12" s="101" customFormat="1" x14ac:dyDescent="0.25">
      <c r="B1281" s="112"/>
      <c r="C1281" s="112"/>
      <c r="L1281" s="152"/>
    </row>
    <row r="1282" spans="2:12" s="101" customFormat="1" x14ac:dyDescent="0.25">
      <c r="B1282" s="112"/>
      <c r="C1282" s="112"/>
      <c r="L1282" s="152"/>
    </row>
    <row r="1283" spans="2:12" s="101" customFormat="1" x14ac:dyDescent="0.25">
      <c r="B1283" s="112"/>
      <c r="C1283" s="112"/>
      <c r="L1283" s="152"/>
    </row>
    <row r="1284" spans="2:12" s="101" customFormat="1" x14ac:dyDescent="0.25">
      <c r="B1284" s="112"/>
      <c r="C1284" s="112"/>
      <c r="L1284" s="152"/>
    </row>
    <row r="1285" spans="2:12" s="101" customFormat="1" x14ac:dyDescent="0.25">
      <c r="B1285" s="112"/>
      <c r="C1285" s="112"/>
      <c r="L1285" s="152"/>
    </row>
    <row r="1286" spans="2:12" s="101" customFormat="1" x14ac:dyDescent="0.25">
      <c r="B1286" s="112"/>
      <c r="C1286" s="112"/>
      <c r="L1286" s="152"/>
    </row>
    <row r="1287" spans="2:12" s="101" customFormat="1" x14ac:dyDescent="0.25">
      <c r="B1287" s="112"/>
      <c r="C1287" s="112"/>
      <c r="L1287" s="152"/>
    </row>
    <row r="1288" spans="2:12" s="101" customFormat="1" x14ac:dyDescent="0.25">
      <c r="B1288" s="112"/>
      <c r="C1288" s="112"/>
      <c r="L1288" s="152"/>
    </row>
    <row r="1289" spans="2:12" s="101" customFormat="1" x14ac:dyDescent="0.25">
      <c r="B1289" s="112"/>
      <c r="C1289" s="112"/>
      <c r="L1289" s="152"/>
    </row>
    <row r="1290" spans="2:12" s="101" customFormat="1" x14ac:dyDescent="0.25">
      <c r="B1290" s="112"/>
      <c r="C1290" s="112"/>
      <c r="L1290" s="152"/>
    </row>
    <row r="1291" spans="2:12" s="101" customFormat="1" x14ac:dyDescent="0.25">
      <c r="B1291" s="112"/>
      <c r="C1291" s="112"/>
      <c r="L1291" s="152"/>
    </row>
    <row r="1292" spans="2:12" s="101" customFormat="1" x14ac:dyDescent="0.25">
      <c r="B1292" s="112"/>
      <c r="C1292" s="112"/>
      <c r="L1292" s="152"/>
    </row>
    <row r="1293" spans="2:12" s="101" customFormat="1" x14ac:dyDescent="0.25">
      <c r="B1293" s="112"/>
      <c r="C1293" s="112"/>
      <c r="L1293" s="152"/>
    </row>
    <row r="1294" spans="2:12" s="101" customFormat="1" x14ac:dyDescent="0.25">
      <c r="B1294" s="112"/>
      <c r="C1294" s="112"/>
      <c r="L1294" s="152"/>
    </row>
    <row r="1295" spans="2:12" s="101" customFormat="1" x14ac:dyDescent="0.25">
      <c r="B1295" s="112"/>
      <c r="C1295" s="112"/>
      <c r="L1295" s="152"/>
    </row>
    <row r="1296" spans="2:12" s="101" customFormat="1" x14ac:dyDescent="0.25">
      <c r="B1296" s="112"/>
      <c r="C1296" s="112"/>
      <c r="L1296" s="152"/>
    </row>
    <row r="1297" spans="2:12" s="101" customFormat="1" x14ac:dyDescent="0.25">
      <c r="B1297" s="112"/>
      <c r="C1297" s="112"/>
      <c r="L1297" s="152"/>
    </row>
    <row r="1298" spans="2:12" s="101" customFormat="1" x14ac:dyDescent="0.25">
      <c r="B1298" s="112"/>
      <c r="C1298" s="112"/>
      <c r="L1298" s="152"/>
    </row>
    <row r="1299" spans="2:12" s="101" customFormat="1" x14ac:dyDescent="0.25">
      <c r="B1299" s="112"/>
      <c r="C1299" s="112"/>
      <c r="L1299" s="152"/>
    </row>
    <row r="1300" spans="2:12" s="101" customFormat="1" x14ac:dyDescent="0.25">
      <c r="B1300" s="112"/>
      <c r="C1300" s="112"/>
      <c r="L1300" s="152"/>
    </row>
    <row r="1301" spans="2:12" s="101" customFormat="1" x14ac:dyDescent="0.25">
      <c r="B1301" s="112"/>
      <c r="C1301" s="112"/>
      <c r="L1301" s="152"/>
    </row>
    <row r="1302" spans="2:12" s="101" customFormat="1" x14ac:dyDescent="0.25">
      <c r="B1302" s="112"/>
      <c r="C1302" s="112"/>
      <c r="L1302" s="152"/>
    </row>
    <row r="1303" spans="2:12" s="101" customFormat="1" x14ac:dyDescent="0.25">
      <c r="B1303" s="112"/>
      <c r="C1303" s="112"/>
      <c r="L1303" s="152"/>
    </row>
    <row r="1304" spans="2:12" s="101" customFormat="1" x14ac:dyDescent="0.25">
      <c r="B1304" s="112"/>
      <c r="C1304" s="112"/>
      <c r="L1304" s="152"/>
    </row>
    <row r="1305" spans="2:12" s="101" customFormat="1" x14ac:dyDescent="0.25">
      <c r="B1305" s="112"/>
      <c r="C1305" s="112"/>
      <c r="L1305" s="152"/>
    </row>
    <row r="1306" spans="2:12" s="101" customFormat="1" x14ac:dyDescent="0.25">
      <c r="B1306" s="112"/>
      <c r="C1306" s="112"/>
      <c r="L1306" s="152"/>
    </row>
    <row r="1307" spans="2:12" s="101" customFormat="1" x14ac:dyDescent="0.25">
      <c r="B1307" s="112"/>
      <c r="C1307" s="112"/>
      <c r="L1307" s="152"/>
    </row>
    <row r="1308" spans="2:12" s="101" customFormat="1" x14ac:dyDescent="0.25">
      <c r="B1308" s="112"/>
      <c r="C1308" s="112"/>
      <c r="L1308" s="152"/>
    </row>
    <row r="1309" spans="2:12" s="101" customFormat="1" x14ac:dyDescent="0.25">
      <c r="B1309" s="112"/>
      <c r="C1309" s="112"/>
      <c r="L1309" s="152"/>
    </row>
    <row r="1310" spans="2:12" s="101" customFormat="1" x14ac:dyDescent="0.25">
      <c r="B1310" s="112"/>
      <c r="C1310" s="112"/>
      <c r="L1310" s="152"/>
    </row>
    <row r="1311" spans="2:12" s="101" customFormat="1" x14ac:dyDescent="0.25">
      <c r="B1311" s="112"/>
      <c r="C1311" s="112"/>
      <c r="L1311" s="152"/>
    </row>
    <row r="1312" spans="2:12" s="101" customFormat="1" x14ac:dyDescent="0.25">
      <c r="B1312" s="112"/>
      <c r="C1312" s="112"/>
      <c r="L1312" s="152"/>
    </row>
    <row r="1313" spans="2:12" s="101" customFormat="1" x14ac:dyDescent="0.25">
      <c r="B1313" s="112"/>
      <c r="C1313" s="112"/>
      <c r="L1313" s="152"/>
    </row>
    <row r="1314" spans="2:12" s="101" customFormat="1" x14ac:dyDescent="0.25">
      <c r="B1314" s="112"/>
      <c r="C1314" s="112"/>
      <c r="L1314" s="152"/>
    </row>
    <row r="1315" spans="2:12" s="101" customFormat="1" x14ac:dyDescent="0.25">
      <c r="B1315" s="112"/>
      <c r="C1315" s="112"/>
      <c r="L1315" s="152"/>
    </row>
    <row r="1316" spans="2:12" s="101" customFormat="1" x14ac:dyDescent="0.25">
      <c r="B1316" s="112"/>
      <c r="C1316" s="112"/>
      <c r="L1316" s="152"/>
    </row>
    <row r="1317" spans="2:12" s="101" customFormat="1" x14ac:dyDescent="0.25">
      <c r="B1317" s="112"/>
      <c r="C1317" s="112"/>
      <c r="L1317" s="152"/>
    </row>
    <row r="1318" spans="2:12" s="101" customFormat="1" x14ac:dyDescent="0.25">
      <c r="B1318" s="112"/>
      <c r="C1318" s="112"/>
      <c r="L1318" s="152"/>
    </row>
    <row r="1319" spans="2:12" s="101" customFormat="1" x14ac:dyDescent="0.25">
      <c r="B1319" s="112"/>
      <c r="C1319" s="112"/>
      <c r="L1319" s="152"/>
    </row>
    <row r="1320" spans="2:12" s="101" customFormat="1" x14ac:dyDescent="0.25">
      <c r="B1320" s="112"/>
      <c r="C1320" s="112"/>
      <c r="L1320" s="152"/>
    </row>
    <row r="1321" spans="2:12" s="101" customFormat="1" x14ac:dyDescent="0.25">
      <c r="B1321" s="112"/>
      <c r="C1321" s="112"/>
      <c r="L1321" s="152"/>
    </row>
    <row r="1322" spans="2:12" s="101" customFormat="1" x14ac:dyDescent="0.25">
      <c r="B1322" s="112"/>
      <c r="C1322" s="112"/>
      <c r="L1322" s="152"/>
    </row>
    <row r="1323" spans="2:12" s="101" customFormat="1" x14ac:dyDescent="0.25">
      <c r="B1323" s="112"/>
      <c r="C1323" s="112"/>
      <c r="L1323" s="152"/>
    </row>
    <row r="1324" spans="2:12" s="101" customFormat="1" x14ac:dyDescent="0.25">
      <c r="B1324" s="112"/>
      <c r="C1324" s="112"/>
      <c r="L1324" s="152"/>
    </row>
    <row r="1325" spans="2:12" s="101" customFormat="1" x14ac:dyDescent="0.25">
      <c r="B1325" s="112"/>
      <c r="C1325" s="112"/>
      <c r="L1325" s="152"/>
    </row>
    <row r="1326" spans="2:12" s="101" customFormat="1" x14ac:dyDescent="0.25">
      <c r="B1326" s="112"/>
      <c r="C1326" s="112"/>
      <c r="L1326" s="152"/>
    </row>
    <row r="1327" spans="2:12" s="101" customFormat="1" x14ac:dyDescent="0.25">
      <c r="B1327" s="112"/>
      <c r="C1327" s="112"/>
      <c r="L1327" s="152"/>
    </row>
    <row r="1328" spans="2:12" s="101" customFormat="1" x14ac:dyDescent="0.25">
      <c r="B1328" s="112"/>
      <c r="C1328" s="112"/>
      <c r="L1328" s="152"/>
    </row>
    <row r="1329" spans="2:12" s="101" customFormat="1" x14ac:dyDescent="0.25">
      <c r="B1329" s="112"/>
      <c r="C1329" s="112"/>
      <c r="L1329" s="152"/>
    </row>
    <row r="1330" spans="2:12" s="101" customFormat="1" x14ac:dyDescent="0.25">
      <c r="B1330" s="112"/>
      <c r="C1330" s="112"/>
      <c r="L1330" s="152"/>
    </row>
    <row r="1331" spans="2:12" s="101" customFormat="1" x14ac:dyDescent="0.25">
      <c r="B1331" s="112"/>
      <c r="C1331" s="112"/>
      <c r="L1331" s="152"/>
    </row>
    <row r="1332" spans="2:12" s="101" customFormat="1" x14ac:dyDescent="0.25">
      <c r="B1332" s="112"/>
      <c r="C1332" s="112"/>
      <c r="L1332" s="152"/>
    </row>
    <row r="1333" spans="2:12" s="101" customFormat="1" x14ac:dyDescent="0.25">
      <c r="B1333" s="112"/>
      <c r="C1333" s="112"/>
      <c r="L1333" s="152"/>
    </row>
    <row r="1334" spans="2:12" s="101" customFormat="1" x14ac:dyDescent="0.25">
      <c r="B1334" s="112"/>
      <c r="C1334" s="112"/>
      <c r="L1334" s="152"/>
    </row>
    <row r="1335" spans="2:12" s="101" customFormat="1" x14ac:dyDescent="0.25">
      <c r="B1335" s="112"/>
      <c r="C1335" s="112"/>
      <c r="L1335" s="152"/>
    </row>
    <row r="1336" spans="2:12" s="101" customFormat="1" x14ac:dyDescent="0.25">
      <c r="B1336" s="112"/>
      <c r="C1336" s="112"/>
      <c r="L1336" s="152"/>
    </row>
    <row r="1337" spans="2:12" s="101" customFormat="1" x14ac:dyDescent="0.25">
      <c r="B1337" s="112"/>
      <c r="C1337" s="112"/>
      <c r="L1337" s="152"/>
    </row>
    <row r="1338" spans="2:12" s="101" customFormat="1" x14ac:dyDescent="0.25">
      <c r="B1338" s="112"/>
      <c r="C1338" s="112"/>
      <c r="L1338" s="152"/>
    </row>
    <row r="1339" spans="2:12" s="101" customFormat="1" x14ac:dyDescent="0.25">
      <c r="B1339" s="112"/>
      <c r="C1339" s="112"/>
      <c r="L1339" s="152"/>
    </row>
    <row r="1340" spans="2:12" s="101" customFormat="1" x14ac:dyDescent="0.25">
      <c r="B1340" s="112"/>
      <c r="C1340" s="112"/>
      <c r="L1340" s="152"/>
    </row>
    <row r="1341" spans="2:12" s="101" customFormat="1" x14ac:dyDescent="0.25">
      <c r="B1341" s="112"/>
      <c r="C1341" s="112"/>
      <c r="L1341" s="152"/>
    </row>
    <row r="1342" spans="2:12" s="101" customFormat="1" x14ac:dyDescent="0.25">
      <c r="B1342" s="112"/>
      <c r="C1342" s="112"/>
      <c r="L1342" s="152"/>
    </row>
    <row r="1343" spans="2:12" s="101" customFormat="1" x14ac:dyDescent="0.25">
      <c r="B1343" s="112"/>
      <c r="C1343" s="112"/>
      <c r="L1343" s="152"/>
    </row>
    <row r="1344" spans="2:12" s="101" customFormat="1" x14ac:dyDescent="0.25">
      <c r="B1344" s="112"/>
      <c r="C1344" s="112"/>
      <c r="L1344" s="152"/>
    </row>
    <row r="1345" spans="2:12" s="101" customFormat="1" x14ac:dyDescent="0.25">
      <c r="B1345" s="112"/>
      <c r="C1345" s="112"/>
      <c r="L1345" s="152"/>
    </row>
    <row r="1346" spans="2:12" s="101" customFormat="1" x14ac:dyDescent="0.25">
      <c r="B1346" s="112"/>
      <c r="C1346" s="112"/>
      <c r="L1346" s="152"/>
    </row>
    <row r="1347" spans="2:12" s="101" customFormat="1" x14ac:dyDescent="0.25">
      <c r="B1347" s="112"/>
      <c r="C1347" s="112"/>
      <c r="L1347" s="152"/>
    </row>
    <row r="1348" spans="2:12" s="101" customFormat="1" x14ac:dyDescent="0.25">
      <c r="B1348" s="112"/>
      <c r="C1348" s="112"/>
      <c r="L1348" s="152"/>
    </row>
    <row r="1349" spans="2:12" s="101" customFormat="1" x14ac:dyDescent="0.25">
      <c r="B1349" s="112"/>
      <c r="C1349" s="112"/>
      <c r="L1349" s="152"/>
    </row>
    <row r="1350" spans="2:12" s="101" customFormat="1" x14ac:dyDescent="0.25">
      <c r="B1350" s="112"/>
      <c r="C1350" s="112"/>
      <c r="L1350" s="152"/>
    </row>
    <row r="1351" spans="2:12" s="101" customFormat="1" x14ac:dyDescent="0.25">
      <c r="B1351" s="112"/>
      <c r="C1351" s="112"/>
      <c r="L1351" s="152"/>
    </row>
    <row r="1352" spans="2:12" s="101" customFormat="1" x14ac:dyDescent="0.25">
      <c r="B1352" s="112"/>
      <c r="C1352" s="112"/>
      <c r="L1352" s="152"/>
    </row>
    <row r="1353" spans="2:12" s="101" customFormat="1" x14ac:dyDescent="0.25">
      <c r="B1353" s="112"/>
      <c r="C1353" s="112"/>
      <c r="L1353" s="152"/>
    </row>
    <row r="1354" spans="2:12" s="101" customFormat="1" x14ac:dyDescent="0.25">
      <c r="B1354" s="112"/>
      <c r="C1354" s="112"/>
      <c r="L1354" s="152"/>
    </row>
    <row r="1355" spans="2:12" s="101" customFormat="1" x14ac:dyDescent="0.25">
      <c r="B1355" s="112"/>
      <c r="C1355" s="112"/>
      <c r="L1355" s="152"/>
    </row>
    <row r="1356" spans="2:12" s="101" customFormat="1" x14ac:dyDescent="0.25">
      <c r="B1356" s="112"/>
      <c r="C1356" s="112"/>
      <c r="L1356" s="152"/>
    </row>
    <row r="1357" spans="2:12" s="101" customFormat="1" x14ac:dyDescent="0.25">
      <c r="B1357" s="112"/>
      <c r="C1357" s="112"/>
      <c r="L1357" s="152"/>
    </row>
    <row r="1358" spans="2:12" s="101" customFormat="1" x14ac:dyDescent="0.25">
      <c r="B1358" s="112"/>
      <c r="C1358" s="112"/>
      <c r="L1358" s="152"/>
    </row>
    <row r="1359" spans="2:12" s="101" customFormat="1" x14ac:dyDescent="0.25">
      <c r="B1359" s="112"/>
      <c r="C1359" s="112"/>
      <c r="L1359" s="152"/>
    </row>
    <row r="1360" spans="2:12" s="101" customFormat="1" x14ac:dyDescent="0.25">
      <c r="B1360" s="112"/>
      <c r="C1360" s="112"/>
      <c r="L1360" s="152"/>
    </row>
    <row r="1361" spans="2:12" s="101" customFormat="1" x14ac:dyDescent="0.25">
      <c r="B1361" s="112"/>
      <c r="C1361" s="112"/>
      <c r="L1361" s="152"/>
    </row>
    <row r="1362" spans="2:12" s="101" customFormat="1" x14ac:dyDescent="0.25">
      <c r="B1362" s="112"/>
      <c r="C1362" s="112"/>
      <c r="L1362" s="152"/>
    </row>
    <row r="1363" spans="2:12" s="101" customFormat="1" x14ac:dyDescent="0.25">
      <c r="B1363" s="112"/>
      <c r="C1363" s="112"/>
      <c r="L1363" s="152"/>
    </row>
    <row r="1364" spans="2:12" s="101" customFormat="1" x14ac:dyDescent="0.25">
      <c r="B1364" s="112"/>
      <c r="C1364" s="112"/>
      <c r="L1364" s="152"/>
    </row>
    <row r="1365" spans="2:12" s="101" customFormat="1" x14ac:dyDescent="0.25">
      <c r="B1365" s="112"/>
      <c r="C1365" s="112"/>
      <c r="L1365" s="152"/>
    </row>
    <row r="1366" spans="2:12" s="101" customFormat="1" x14ac:dyDescent="0.25">
      <c r="B1366" s="112"/>
      <c r="C1366" s="112"/>
      <c r="L1366" s="152"/>
    </row>
    <row r="1367" spans="2:12" s="101" customFormat="1" x14ac:dyDescent="0.25">
      <c r="B1367" s="112"/>
      <c r="C1367" s="112"/>
      <c r="L1367" s="152"/>
    </row>
    <row r="1368" spans="2:12" s="101" customFormat="1" x14ac:dyDescent="0.25">
      <c r="B1368" s="112"/>
      <c r="C1368" s="112"/>
      <c r="L1368" s="152"/>
    </row>
    <row r="1369" spans="2:12" s="101" customFormat="1" x14ac:dyDescent="0.25">
      <c r="B1369" s="112"/>
      <c r="C1369" s="112"/>
      <c r="L1369" s="152"/>
    </row>
    <row r="1370" spans="2:12" s="101" customFormat="1" x14ac:dyDescent="0.25">
      <c r="B1370" s="112"/>
      <c r="C1370" s="112"/>
      <c r="L1370" s="152"/>
    </row>
    <row r="1371" spans="2:12" s="101" customFormat="1" x14ac:dyDescent="0.25">
      <c r="B1371" s="112"/>
      <c r="C1371" s="112"/>
      <c r="L1371" s="152"/>
    </row>
    <row r="1372" spans="2:12" s="101" customFormat="1" x14ac:dyDescent="0.25">
      <c r="B1372" s="112"/>
      <c r="C1372" s="112"/>
      <c r="L1372" s="152"/>
    </row>
    <row r="1373" spans="2:12" s="101" customFormat="1" x14ac:dyDescent="0.25">
      <c r="B1373" s="112"/>
      <c r="C1373" s="112"/>
      <c r="L1373" s="152"/>
    </row>
    <row r="1374" spans="2:12" s="101" customFormat="1" x14ac:dyDescent="0.25">
      <c r="B1374" s="112"/>
      <c r="C1374" s="112"/>
      <c r="L1374" s="152"/>
    </row>
    <row r="1375" spans="2:12" s="101" customFormat="1" x14ac:dyDescent="0.25">
      <c r="B1375" s="112"/>
      <c r="C1375" s="112"/>
      <c r="L1375" s="152"/>
    </row>
    <row r="1376" spans="2:12" s="101" customFormat="1" x14ac:dyDescent="0.25">
      <c r="B1376" s="112"/>
      <c r="C1376" s="112"/>
      <c r="L1376" s="152"/>
    </row>
    <row r="1377" spans="2:12" s="101" customFormat="1" x14ac:dyDescent="0.25">
      <c r="B1377" s="112"/>
      <c r="C1377" s="112"/>
      <c r="L1377" s="152"/>
    </row>
    <row r="1378" spans="2:12" s="101" customFormat="1" x14ac:dyDescent="0.25">
      <c r="B1378" s="112"/>
      <c r="C1378" s="112"/>
      <c r="L1378" s="152"/>
    </row>
    <row r="1379" spans="2:12" s="101" customFormat="1" x14ac:dyDescent="0.25">
      <c r="B1379" s="112"/>
      <c r="C1379" s="112"/>
      <c r="L1379" s="152"/>
    </row>
    <row r="1380" spans="2:12" s="101" customFormat="1" x14ac:dyDescent="0.25">
      <c r="B1380" s="112"/>
      <c r="C1380" s="112"/>
      <c r="L1380" s="152"/>
    </row>
    <row r="1381" spans="2:12" s="101" customFormat="1" x14ac:dyDescent="0.25">
      <c r="B1381" s="112"/>
      <c r="C1381" s="112"/>
      <c r="L1381" s="152"/>
    </row>
    <row r="1382" spans="2:12" s="101" customFormat="1" x14ac:dyDescent="0.25">
      <c r="B1382" s="112"/>
      <c r="C1382" s="112"/>
      <c r="L1382" s="152"/>
    </row>
    <row r="1383" spans="2:12" s="101" customFormat="1" x14ac:dyDescent="0.25">
      <c r="B1383" s="112"/>
      <c r="C1383" s="112"/>
      <c r="L1383" s="152"/>
    </row>
    <row r="1384" spans="2:12" s="101" customFormat="1" x14ac:dyDescent="0.25">
      <c r="B1384" s="112"/>
      <c r="C1384" s="112"/>
      <c r="L1384" s="152"/>
    </row>
    <row r="1385" spans="2:12" s="101" customFormat="1" x14ac:dyDescent="0.25">
      <c r="B1385" s="112"/>
      <c r="C1385" s="112"/>
      <c r="L1385" s="152"/>
    </row>
    <row r="1386" spans="2:12" s="101" customFormat="1" x14ac:dyDescent="0.25">
      <c r="B1386" s="112"/>
      <c r="C1386" s="112"/>
      <c r="L1386" s="152"/>
    </row>
    <row r="1387" spans="2:12" s="101" customFormat="1" x14ac:dyDescent="0.25">
      <c r="B1387" s="112"/>
      <c r="C1387" s="112"/>
      <c r="L1387" s="152"/>
    </row>
    <row r="1388" spans="2:12" s="101" customFormat="1" x14ac:dyDescent="0.25">
      <c r="B1388" s="112"/>
      <c r="C1388" s="112"/>
      <c r="L1388" s="152"/>
    </row>
    <row r="1389" spans="2:12" s="101" customFormat="1" x14ac:dyDescent="0.25">
      <c r="B1389" s="112"/>
      <c r="C1389" s="112"/>
      <c r="L1389" s="152"/>
    </row>
    <row r="1390" spans="2:12" s="101" customFormat="1" x14ac:dyDescent="0.25">
      <c r="B1390" s="112"/>
      <c r="C1390" s="112"/>
      <c r="L1390" s="152"/>
    </row>
    <row r="1391" spans="2:12" s="101" customFormat="1" x14ac:dyDescent="0.25">
      <c r="B1391" s="112"/>
      <c r="C1391" s="112"/>
      <c r="L1391" s="152"/>
    </row>
    <row r="1392" spans="2:12" s="101" customFormat="1" x14ac:dyDescent="0.25">
      <c r="B1392" s="112"/>
      <c r="C1392" s="112"/>
      <c r="L1392" s="152"/>
    </row>
    <row r="1393" spans="2:12" s="101" customFormat="1" x14ac:dyDescent="0.25">
      <c r="B1393" s="112"/>
      <c r="C1393" s="112"/>
      <c r="L1393" s="152"/>
    </row>
    <row r="1394" spans="2:12" s="101" customFormat="1" x14ac:dyDescent="0.25">
      <c r="B1394" s="112"/>
      <c r="C1394" s="112"/>
      <c r="L1394" s="152"/>
    </row>
    <row r="1395" spans="2:12" s="101" customFormat="1" x14ac:dyDescent="0.25">
      <c r="B1395" s="112"/>
      <c r="C1395" s="112"/>
      <c r="L1395" s="152"/>
    </row>
    <row r="1396" spans="2:12" s="101" customFormat="1" x14ac:dyDescent="0.25">
      <c r="B1396" s="112"/>
      <c r="C1396" s="112"/>
      <c r="L1396" s="152"/>
    </row>
    <row r="1397" spans="2:12" s="101" customFormat="1" x14ac:dyDescent="0.25">
      <c r="B1397" s="112"/>
      <c r="C1397" s="112"/>
      <c r="L1397" s="152"/>
    </row>
    <row r="1398" spans="2:12" s="101" customFormat="1" x14ac:dyDescent="0.25">
      <c r="B1398" s="112"/>
      <c r="C1398" s="112"/>
      <c r="L1398" s="152"/>
    </row>
    <row r="1399" spans="2:12" s="101" customFormat="1" x14ac:dyDescent="0.25">
      <c r="B1399" s="112"/>
      <c r="C1399" s="112"/>
      <c r="L1399" s="152"/>
    </row>
    <row r="1400" spans="2:12" s="101" customFormat="1" x14ac:dyDescent="0.25">
      <c r="B1400" s="112"/>
      <c r="C1400" s="112"/>
      <c r="L1400" s="152"/>
    </row>
    <row r="1401" spans="2:12" s="101" customFormat="1" x14ac:dyDescent="0.25">
      <c r="B1401" s="112"/>
      <c r="C1401" s="112"/>
      <c r="L1401" s="152"/>
    </row>
    <row r="1402" spans="2:12" s="101" customFormat="1" x14ac:dyDescent="0.25">
      <c r="B1402" s="112"/>
      <c r="C1402" s="112"/>
      <c r="L1402" s="152"/>
    </row>
    <row r="1403" spans="2:12" s="101" customFormat="1" x14ac:dyDescent="0.25">
      <c r="B1403" s="112"/>
      <c r="C1403" s="112"/>
      <c r="L1403" s="152"/>
    </row>
    <row r="1404" spans="2:12" s="101" customFormat="1" x14ac:dyDescent="0.25">
      <c r="B1404" s="112"/>
      <c r="C1404" s="112"/>
      <c r="L1404" s="152"/>
    </row>
    <row r="1405" spans="2:12" s="101" customFormat="1" x14ac:dyDescent="0.25">
      <c r="B1405" s="112"/>
      <c r="C1405" s="112"/>
      <c r="L1405" s="152"/>
    </row>
    <row r="1406" spans="2:12" s="101" customFormat="1" x14ac:dyDescent="0.25">
      <c r="B1406" s="112"/>
      <c r="C1406" s="112"/>
      <c r="L1406" s="152"/>
    </row>
    <row r="1407" spans="2:12" s="101" customFormat="1" x14ac:dyDescent="0.25">
      <c r="B1407" s="112"/>
      <c r="C1407" s="112"/>
      <c r="L1407" s="152"/>
    </row>
    <row r="1408" spans="2:12" s="101" customFormat="1" x14ac:dyDescent="0.25">
      <c r="B1408" s="112"/>
      <c r="C1408" s="112"/>
      <c r="L1408" s="152"/>
    </row>
    <row r="1409" spans="2:12" s="101" customFormat="1" x14ac:dyDescent="0.25">
      <c r="B1409" s="112"/>
      <c r="C1409" s="112"/>
      <c r="L1409" s="152"/>
    </row>
    <row r="1410" spans="2:12" s="101" customFormat="1" x14ac:dyDescent="0.25">
      <c r="B1410" s="112"/>
      <c r="C1410" s="112"/>
      <c r="L1410" s="152"/>
    </row>
    <row r="1411" spans="2:12" s="101" customFormat="1" x14ac:dyDescent="0.25">
      <c r="B1411" s="112"/>
      <c r="C1411" s="112"/>
      <c r="L1411" s="152"/>
    </row>
    <row r="1412" spans="2:12" s="101" customFormat="1" x14ac:dyDescent="0.25">
      <c r="B1412" s="112"/>
      <c r="C1412" s="112"/>
      <c r="L1412" s="152"/>
    </row>
    <row r="1413" spans="2:12" s="101" customFormat="1" x14ac:dyDescent="0.25">
      <c r="B1413" s="112"/>
      <c r="C1413" s="112"/>
      <c r="L1413" s="152"/>
    </row>
    <row r="1414" spans="2:12" s="101" customFormat="1" x14ac:dyDescent="0.25">
      <c r="B1414" s="112"/>
      <c r="C1414" s="112"/>
      <c r="L1414" s="152"/>
    </row>
    <row r="1415" spans="2:12" s="101" customFormat="1" x14ac:dyDescent="0.25">
      <c r="B1415" s="112"/>
      <c r="C1415" s="112"/>
      <c r="L1415" s="152"/>
    </row>
    <row r="1416" spans="2:12" s="101" customFormat="1" x14ac:dyDescent="0.25">
      <c r="B1416" s="112"/>
      <c r="C1416" s="112"/>
      <c r="L1416" s="152"/>
    </row>
    <row r="1417" spans="2:12" s="101" customFormat="1" x14ac:dyDescent="0.25">
      <c r="B1417" s="112"/>
      <c r="C1417" s="112"/>
      <c r="L1417" s="152"/>
    </row>
    <row r="1418" spans="2:12" s="101" customFormat="1" x14ac:dyDescent="0.25">
      <c r="B1418" s="112"/>
      <c r="C1418" s="112"/>
      <c r="L1418" s="152"/>
    </row>
    <row r="1419" spans="2:12" s="101" customFormat="1" x14ac:dyDescent="0.25">
      <c r="B1419" s="112"/>
      <c r="C1419" s="112"/>
      <c r="L1419" s="152"/>
    </row>
    <row r="1420" spans="2:12" s="101" customFormat="1" x14ac:dyDescent="0.25">
      <c r="B1420" s="112"/>
      <c r="C1420" s="112"/>
      <c r="L1420" s="152"/>
    </row>
    <row r="1421" spans="2:12" s="101" customFormat="1" x14ac:dyDescent="0.25">
      <c r="B1421" s="112"/>
      <c r="C1421" s="112"/>
      <c r="L1421" s="152"/>
    </row>
    <row r="1422" spans="2:12" s="101" customFormat="1" x14ac:dyDescent="0.25">
      <c r="B1422" s="112"/>
      <c r="C1422" s="112"/>
      <c r="L1422" s="152"/>
    </row>
    <row r="1423" spans="2:12" s="101" customFormat="1" x14ac:dyDescent="0.25">
      <c r="B1423" s="112"/>
      <c r="C1423" s="112"/>
      <c r="L1423" s="152"/>
    </row>
    <row r="1424" spans="2:12" s="101" customFormat="1" x14ac:dyDescent="0.25">
      <c r="B1424" s="112"/>
      <c r="C1424" s="112"/>
      <c r="L1424" s="152"/>
    </row>
    <row r="1425" spans="2:12" s="101" customFormat="1" x14ac:dyDescent="0.25">
      <c r="B1425" s="112"/>
      <c r="C1425" s="112"/>
      <c r="L1425" s="152"/>
    </row>
    <row r="1426" spans="2:12" s="101" customFormat="1" x14ac:dyDescent="0.25">
      <c r="B1426" s="112"/>
      <c r="C1426" s="112"/>
      <c r="L1426" s="152"/>
    </row>
    <row r="1427" spans="2:12" s="101" customFormat="1" x14ac:dyDescent="0.25">
      <c r="B1427" s="112"/>
      <c r="C1427" s="112"/>
      <c r="L1427" s="152"/>
    </row>
    <row r="1428" spans="2:12" s="101" customFormat="1" x14ac:dyDescent="0.25">
      <c r="B1428" s="112"/>
      <c r="C1428" s="112"/>
      <c r="L1428" s="152"/>
    </row>
    <row r="1429" spans="2:12" s="101" customFormat="1" x14ac:dyDescent="0.25">
      <c r="B1429" s="112"/>
      <c r="C1429" s="112"/>
      <c r="L1429" s="152"/>
    </row>
    <row r="1430" spans="2:12" s="101" customFormat="1" x14ac:dyDescent="0.25">
      <c r="B1430" s="112"/>
      <c r="C1430" s="112"/>
      <c r="L1430" s="152"/>
    </row>
    <row r="1431" spans="2:12" s="101" customFormat="1" x14ac:dyDescent="0.25">
      <c r="B1431" s="112"/>
      <c r="C1431" s="112"/>
      <c r="L1431" s="152"/>
    </row>
    <row r="1432" spans="2:12" s="101" customFormat="1" x14ac:dyDescent="0.25">
      <c r="B1432" s="112"/>
      <c r="C1432" s="112"/>
      <c r="L1432" s="152"/>
    </row>
    <row r="1433" spans="2:12" s="101" customFormat="1" x14ac:dyDescent="0.25">
      <c r="B1433" s="112"/>
      <c r="C1433" s="112"/>
      <c r="L1433" s="152"/>
    </row>
    <row r="1434" spans="2:12" s="101" customFormat="1" x14ac:dyDescent="0.25">
      <c r="B1434" s="112"/>
      <c r="C1434" s="112"/>
      <c r="L1434" s="152"/>
    </row>
    <row r="1435" spans="2:12" s="101" customFormat="1" x14ac:dyDescent="0.25">
      <c r="B1435" s="112"/>
      <c r="C1435" s="112"/>
      <c r="L1435" s="152"/>
    </row>
    <row r="1436" spans="2:12" s="101" customFormat="1" x14ac:dyDescent="0.25">
      <c r="B1436" s="112"/>
      <c r="C1436" s="112"/>
      <c r="L1436" s="152"/>
    </row>
    <row r="1437" spans="2:12" s="101" customFormat="1" x14ac:dyDescent="0.25">
      <c r="B1437" s="112"/>
      <c r="C1437" s="112"/>
      <c r="L1437" s="152"/>
    </row>
    <row r="1438" spans="2:12" s="101" customFormat="1" x14ac:dyDescent="0.25">
      <c r="B1438" s="112"/>
      <c r="C1438" s="112"/>
      <c r="L1438" s="152"/>
    </row>
    <row r="1439" spans="2:12" s="101" customFormat="1" x14ac:dyDescent="0.25">
      <c r="B1439" s="112"/>
      <c r="C1439" s="112"/>
      <c r="L1439" s="152"/>
    </row>
    <row r="1440" spans="2:12" s="101" customFormat="1" x14ac:dyDescent="0.25">
      <c r="B1440" s="112"/>
      <c r="C1440" s="112"/>
      <c r="L1440" s="152"/>
    </row>
    <row r="1441" spans="2:12" s="101" customFormat="1" x14ac:dyDescent="0.25">
      <c r="B1441" s="112"/>
      <c r="C1441" s="112"/>
      <c r="L1441" s="152"/>
    </row>
    <row r="1442" spans="2:12" s="101" customFormat="1" x14ac:dyDescent="0.25">
      <c r="B1442" s="112"/>
      <c r="C1442" s="112"/>
      <c r="L1442" s="152"/>
    </row>
    <row r="1443" spans="2:12" s="101" customFormat="1" x14ac:dyDescent="0.25">
      <c r="B1443" s="112"/>
      <c r="C1443" s="112"/>
      <c r="L1443" s="152"/>
    </row>
    <row r="1444" spans="2:12" s="101" customFormat="1" x14ac:dyDescent="0.25">
      <c r="B1444" s="112"/>
      <c r="C1444" s="112"/>
      <c r="L1444" s="152"/>
    </row>
    <row r="1445" spans="2:12" s="101" customFormat="1" x14ac:dyDescent="0.25">
      <c r="B1445" s="112"/>
      <c r="C1445" s="112"/>
      <c r="L1445" s="152"/>
    </row>
    <row r="1446" spans="2:12" s="101" customFormat="1" x14ac:dyDescent="0.25">
      <c r="B1446" s="112"/>
      <c r="C1446" s="112"/>
      <c r="L1446" s="152"/>
    </row>
    <row r="1447" spans="2:12" s="101" customFormat="1" x14ac:dyDescent="0.25">
      <c r="B1447" s="112"/>
      <c r="C1447" s="112"/>
      <c r="L1447" s="152"/>
    </row>
    <row r="1448" spans="2:12" s="101" customFormat="1" x14ac:dyDescent="0.25">
      <c r="B1448" s="112"/>
      <c r="C1448" s="112"/>
      <c r="L1448" s="152"/>
    </row>
    <row r="1449" spans="2:12" s="101" customFormat="1" x14ac:dyDescent="0.25">
      <c r="B1449" s="112"/>
      <c r="C1449" s="112"/>
      <c r="L1449" s="152"/>
    </row>
    <row r="1450" spans="2:12" s="101" customFormat="1" x14ac:dyDescent="0.25">
      <c r="B1450" s="112"/>
      <c r="C1450" s="112"/>
      <c r="L1450" s="152"/>
    </row>
    <row r="1451" spans="2:12" s="101" customFormat="1" x14ac:dyDescent="0.25">
      <c r="B1451" s="112"/>
      <c r="C1451" s="112"/>
      <c r="L1451" s="152"/>
    </row>
    <row r="1452" spans="2:12" s="101" customFormat="1" x14ac:dyDescent="0.25">
      <c r="B1452" s="112"/>
      <c r="C1452" s="112"/>
      <c r="L1452" s="152"/>
    </row>
    <row r="1453" spans="2:12" s="101" customFormat="1" x14ac:dyDescent="0.25">
      <c r="B1453" s="112"/>
      <c r="C1453" s="112"/>
      <c r="L1453" s="152"/>
    </row>
    <row r="1454" spans="2:12" s="101" customFormat="1" x14ac:dyDescent="0.25">
      <c r="B1454" s="112"/>
      <c r="C1454" s="112"/>
      <c r="L1454" s="152"/>
    </row>
    <row r="1455" spans="2:12" s="101" customFormat="1" x14ac:dyDescent="0.25">
      <c r="B1455" s="112"/>
      <c r="C1455" s="112"/>
      <c r="L1455" s="152"/>
    </row>
    <row r="1456" spans="2:12" s="101" customFormat="1" x14ac:dyDescent="0.25">
      <c r="B1456" s="112"/>
      <c r="C1456" s="112"/>
      <c r="L1456" s="152"/>
    </row>
    <row r="1457" spans="2:12" s="101" customFormat="1" x14ac:dyDescent="0.25">
      <c r="B1457" s="112"/>
      <c r="C1457" s="112"/>
      <c r="L1457" s="152"/>
    </row>
    <row r="1458" spans="2:12" s="101" customFormat="1" x14ac:dyDescent="0.25">
      <c r="B1458" s="112"/>
      <c r="C1458" s="112"/>
      <c r="L1458" s="152"/>
    </row>
    <row r="1459" spans="2:12" s="101" customFormat="1" x14ac:dyDescent="0.25">
      <c r="B1459" s="112"/>
      <c r="C1459" s="112"/>
      <c r="L1459" s="152"/>
    </row>
    <row r="1460" spans="2:12" s="101" customFormat="1" x14ac:dyDescent="0.25">
      <c r="B1460" s="112"/>
      <c r="C1460" s="112"/>
      <c r="L1460" s="152"/>
    </row>
    <row r="1461" spans="2:12" s="101" customFormat="1" x14ac:dyDescent="0.25">
      <c r="B1461" s="112"/>
      <c r="C1461" s="112"/>
      <c r="L1461" s="152"/>
    </row>
    <row r="1462" spans="2:12" s="101" customFormat="1" x14ac:dyDescent="0.25">
      <c r="B1462" s="112"/>
      <c r="C1462" s="112"/>
      <c r="L1462" s="152"/>
    </row>
    <row r="1463" spans="2:12" s="101" customFormat="1" x14ac:dyDescent="0.25">
      <c r="B1463" s="112"/>
      <c r="C1463" s="112"/>
      <c r="L1463" s="152"/>
    </row>
    <row r="1464" spans="2:12" s="101" customFormat="1" x14ac:dyDescent="0.25">
      <c r="B1464" s="112"/>
      <c r="C1464" s="112"/>
      <c r="L1464" s="152"/>
    </row>
    <row r="1465" spans="2:12" s="101" customFormat="1" x14ac:dyDescent="0.25">
      <c r="B1465" s="112"/>
      <c r="C1465" s="112"/>
      <c r="L1465" s="152"/>
    </row>
    <row r="1466" spans="2:12" s="101" customFormat="1" x14ac:dyDescent="0.25">
      <c r="B1466" s="112"/>
      <c r="C1466" s="112"/>
      <c r="L1466" s="152"/>
    </row>
    <row r="1467" spans="2:12" s="101" customFormat="1" x14ac:dyDescent="0.25">
      <c r="B1467" s="112"/>
      <c r="C1467" s="112"/>
      <c r="L1467" s="152"/>
    </row>
    <row r="1468" spans="2:12" s="101" customFormat="1" x14ac:dyDescent="0.25">
      <c r="B1468" s="112"/>
      <c r="C1468" s="112"/>
      <c r="L1468" s="152"/>
    </row>
    <row r="1469" spans="2:12" s="101" customFormat="1" x14ac:dyDescent="0.25">
      <c r="B1469" s="112"/>
      <c r="C1469" s="112"/>
      <c r="L1469" s="152"/>
    </row>
    <row r="1470" spans="2:12" s="101" customFormat="1" x14ac:dyDescent="0.25">
      <c r="B1470" s="112"/>
      <c r="C1470" s="112"/>
      <c r="L1470" s="152"/>
    </row>
    <row r="1471" spans="2:12" s="101" customFormat="1" x14ac:dyDescent="0.25">
      <c r="B1471" s="112"/>
      <c r="C1471" s="112"/>
      <c r="L1471" s="152"/>
    </row>
    <row r="1472" spans="2:12" s="101" customFormat="1" x14ac:dyDescent="0.25">
      <c r="B1472" s="112"/>
      <c r="C1472" s="112"/>
      <c r="L1472" s="152"/>
    </row>
    <row r="1473" spans="2:12" s="101" customFormat="1" x14ac:dyDescent="0.25">
      <c r="B1473" s="112"/>
      <c r="C1473" s="112"/>
      <c r="L1473" s="152"/>
    </row>
    <row r="1474" spans="2:12" s="101" customFormat="1" x14ac:dyDescent="0.25">
      <c r="B1474" s="112"/>
      <c r="C1474" s="112"/>
      <c r="L1474" s="152"/>
    </row>
    <row r="1475" spans="2:12" s="101" customFormat="1" x14ac:dyDescent="0.25">
      <c r="B1475" s="112"/>
      <c r="C1475" s="112"/>
      <c r="L1475" s="152"/>
    </row>
    <row r="1476" spans="2:12" s="101" customFormat="1" x14ac:dyDescent="0.25">
      <c r="B1476" s="112"/>
      <c r="C1476" s="112"/>
      <c r="L1476" s="152"/>
    </row>
    <row r="1477" spans="2:12" s="101" customFormat="1" x14ac:dyDescent="0.25">
      <c r="B1477" s="112"/>
      <c r="C1477" s="112"/>
      <c r="L1477" s="152"/>
    </row>
    <row r="1478" spans="2:12" s="101" customFormat="1" x14ac:dyDescent="0.25">
      <c r="B1478" s="112"/>
      <c r="C1478" s="112"/>
      <c r="L1478" s="152"/>
    </row>
    <row r="1479" spans="2:12" s="101" customFormat="1" x14ac:dyDescent="0.25">
      <c r="B1479" s="112"/>
      <c r="C1479" s="112"/>
      <c r="L1479" s="152"/>
    </row>
    <row r="1480" spans="2:12" s="101" customFormat="1" x14ac:dyDescent="0.25">
      <c r="B1480" s="112"/>
      <c r="C1480" s="112"/>
      <c r="L1480" s="152"/>
    </row>
    <row r="1481" spans="2:12" s="101" customFormat="1" x14ac:dyDescent="0.25">
      <c r="B1481" s="112"/>
      <c r="C1481" s="112"/>
      <c r="L1481" s="152"/>
    </row>
    <row r="1482" spans="2:12" s="101" customFormat="1" x14ac:dyDescent="0.25">
      <c r="B1482" s="112"/>
      <c r="C1482" s="112"/>
      <c r="L1482" s="152"/>
    </row>
    <row r="1483" spans="2:12" s="101" customFormat="1" x14ac:dyDescent="0.25">
      <c r="B1483" s="112"/>
      <c r="C1483" s="112"/>
      <c r="L1483" s="152"/>
    </row>
    <row r="1484" spans="2:12" s="101" customFormat="1" x14ac:dyDescent="0.25">
      <c r="B1484" s="112"/>
      <c r="C1484" s="112"/>
      <c r="L1484" s="152"/>
    </row>
    <row r="1485" spans="2:12" s="101" customFormat="1" x14ac:dyDescent="0.25">
      <c r="B1485" s="112"/>
      <c r="C1485" s="112"/>
      <c r="L1485" s="152"/>
    </row>
    <row r="1486" spans="2:12" s="101" customFormat="1" x14ac:dyDescent="0.25">
      <c r="B1486" s="112"/>
      <c r="C1486" s="112"/>
      <c r="L1486" s="152"/>
    </row>
    <row r="1487" spans="2:12" s="101" customFormat="1" x14ac:dyDescent="0.25">
      <c r="B1487" s="112"/>
      <c r="C1487" s="112"/>
      <c r="L1487" s="152"/>
    </row>
    <row r="1488" spans="2:12" s="101" customFormat="1" x14ac:dyDescent="0.25">
      <c r="B1488" s="112"/>
      <c r="C1488" s="112"/>
      <c r="L1488" s="152"/>
    </row>
    <row r="1489" spans="2:12" s="101" customFormat="1" x14ac:dyDescent="0.25">
      <c r="B1489" s="112"/>
      <c r="C1489" s="112"/>
      <c r="L1489" s="152"/>
    </row>
    <row r="1490" spans="2:12" s="101" customFormat="1" x14ac:dyDescent="0.25">
      <c r="B1490" s="112"/>
      <c r="C1490" s="112"/>
      <c r="L1490" s="152"/>
    </row>
    <row r="1491" spans="2:12" s="101" customFormat="1" x14ac:dyDescent="0.25">
      <c r="B1491" s="112"/>
      <c r="C1491" s="112"/>
      <c r="L1491" s="152"/>
    </row>
    <row r="1492" spans="2:12" s="101" customFormat="1" x14ac:dyDescent="0.25">
      <c r="B1492" s="112"/>
      <c r="C1492" s="112"/>
      <c r="L1492" s="152"/>
    </row>
    <row r="1493" spans="2:12" s="101" customFormat="1" x14ac:dyDescent="0.25">
      <c r="B1493" s="112"/>
      <c r="C1493" s="112"/>
      <c r="L1493" s="152"/>
    </row>
    <row r="1494" spans="2:12" s="101" customFormat="1" x14ac:dyDescent="0.25">
      <c r="B1494" s="112"/>
      <c r="C1494" s="112"/>
      <c r="L1494" s="152"/>
    </row>
    <row r="1495" spans="2:12" s="101" customFormat="1" x14ac:dyDescent="0.25">
      <c r="B1495" s="112"/>
      <c r="C1495" s="112"/>
      <c r="L1495" s="152"/>
    </row>
    <row r="1496" spans="2:12" s="101" customFormat="1" x14ac:dyDescent="0.25">
      <c r="B1496" s="112"/>
      <c r="C1496" s="112"/>
      <c r="L1496" s="152"/>
    </row>
    <row r="1497" spans="2:12" s="101" customFormat="1" x14ac:dyDescent="0.25">
      <c r="B1497" s="112"/>
      <c r="C1497" s="112"/>
      <c r="L1497" s="152"/>
    </row>
    <row r="1498" spans="2:12" s="101" customFormat="1" x14ac:dyDescent="0.25">
      <c r="B1498" s="112"/>
      <c r="C1498" s="112"/>
      <c r="L1498" s="152"/>
    </row>
    <row r="1499" spans="2:12" s="101" customFormat="1" x14ac:dyDescent="0.25">
      <c r="B1499" s="112"/>
      <c r="C1499" s="112"/>
      <c r="L1499" s="152"/>
    </row>
    <row r="1500" spans="2:12" s="101" customFormat="1" x14ac:dyDescent="0.25">
      <c r="B1500" s="112"/>
      <c r="C1500" s="112"/>
      <c r="L1500" s="152"/>
    </row>
    <row r="1501" spans="2:12" s="101" customFormat="1" x14ac:dyDescent="0.25">
      <c r="B1501" s="112"/>
      <c r="C1501" s="112"/>
      <c r="L1501" s="152"/>
    </row>
    <row r="1502" spans="2:12" s="101" customFormat="1" x14ac:dyDescent="0.25">
      <c r="B1502" s="112"/>
      <c r="C1502" s="112"/>
      <c r="L1502" s="152"/>
    </row>
    <row r="1503" spans="2:12" s="101" customFormat="1" x14ac:dyDescent="0.25">
      <c r="B1503" s="112"/>
      <c r="C1503" s="112"/>
      <c r="L1503" s="152"/>
    </row>
    <row r="1504" spans="2:12" s="101" customFormat="1" x14ac:dyDescent="0.25">
      <c r="B1504" s="112"/>
      <c r="C1504" s="112"/>
      <c r="L1504" s="152"/>
    </row>
    <row r="1505" spans="2:12" s="101" customFormat="1" x14ac:dyDescent="0.25">
      <c r="B1505" s="112"/>
      <c r="C1505" s="112"/>
      <c r="L1505" s="152"/>
    </row>
    <row r="1506" spans="2:12" s="101" customFormat="1" x14ac:dyDescent="0.25">
      <c r="B1506" s="112"/>
      <c r="C1506" s="112"/>
      <c r="L1506" s="152"/>
    </row>
    <row r="1507" spans="2:12" s="101" customFormat="1" x14ac:dyDescent="0.25">
      <c r="B1507" s="112"/>
      <c r="C1507" s="112"/>
      <c r="L1507" s="152"/>
    </row>
    <row r="1508" spans="2:12" s="101" customFormat="1" x14ac:dyDescent="0.25">
      <c r="B1508" s="112"/>
      <c r="C1508" s="112"/>
      <c r="L1508" s="152"/>
    </row>
    <row r="1509" spans="2:12" s="101" customFormat="1" x14ac:dyDescent="0.25">
      <c r="B1509" s="112"/>
      <c r="C1509" s="112"/>
      <c r="L1509" s="152"/>
    </row>
    <row r="1510" spans="2:12" s="101" customFormat="1" x14ac:dyDescent="0.25">
      <c r="B1510" s="112"/>
      <c r="C1510" s="112"/>
      <c r="L1510" s="152"/>
    </row>
    <row r="1511" spans="2:12" s="101" customFormat="1" x14ac:dyDescent="0.25">
      <c r="B1511" s="112"/>
      <c r="C1511" s="112"/>
      <c r="L1511" s="152"/>
    </row>
    <row r="1512" spans="2:12" s="101" customFormat="1" x14ac:dyDescent="0.25">
      <c r="B1512" s="112"/>
      <c r="C1512" s="112"/>
      <c r="L1512" s="152"/>
    </row>
    <row r="1513" spans="2:12" s="101" customFormat="1" x14ac:dyDescent="0.25">
      <c r="B1513" s="112"/>
      <c r="C1513" s="112"/>
      <c r="L1513" s="152"/>
    </row>
    <row r="1514" spans="2:12" s="101" customFormat="1" x14ac:dyDescent="0.25">
      <c r="B1514" s="112"/>
      <c r="C1514" s="112"/>
      <c r="L1514" s="152"/>
    </row>
    <row r="1515" spans="2:12" s="101" customFormat="1" x14ac:dyDescent="0.25">
      <c r="B1515" s="112"/>
      <c r="C1515" s="112"/>
      <c r="L1515" s="152"/>
    </row>
    <row r="1516" spans="2:12" s="101" customFormat="1" x14ac:dyDescent="0.25">
      <c r="B1516" s="112"/>
      <c r="C1516" s="112"/>
      <c r="L1516" s="152"/>
    </row>
    <row r="1517" spans="2:12" s="101" customFormat="1" x14ac:dyDescent="0.25">
      <c r="B1517" s="112"/>
      <c r="C1517" s="112"/>
      <c r="L1517" s="152"/>
    </row>
    <row r="1518" spans="2:12" s="101" customFormat="1" x14ac:dyDescent="0.25">
      <c r="B1518" s="112"/>
      <c r="C1518" s="112"/>
      <c r="L1518" s="152"/>
    </row>
    <row r="1519" spans="2:12" s="101" customFormat="1" x14ac:dyDescent="0.25">
      <c r="B1519" s="112"/>
      <c r="C1519" s="112"/>
      <c r="L1519" s="152"/>
    </row>
    <row r="1520" spans="2:12" s="101" customFormat="1" x14ac:dyDescent="0.25">
      <c r="B1520" s="112"/>
      <c r="C1520" s="112"/>
      <c r="L1520" s="152"/>
    </row>
    <row r="1521" spans="2:12" s="101" customFormat="1" x14ac:dyDescent="0.25">
      <c r="B1521" s="112"/>
      <c r="C1521" s="112"/>
      <c r="L1521" s="152"/>
    </row>
    <row r="1522" spans="2:12" s="101" customFormat="1" x14ac:dyDescent="0.25">
      <c r="B1522" s="112"/>
      <c r="C1522" s="112"/>
      <c r="L1522" s="152"/>
    </row>
    <row r="1523" spans="2:12" s="101" customFormat="1" x14ac:dyDescent="0.25">
      <c r="B1523" s="112"/>
      <c r="C1523" s="112"/>
      <c r="L1523" s="152"/>
    </row>
    <row r="1524" spans="2:12" s="101" customFormat="1" x14ac:dyDescent="0.25">
      <c r="B1524" s="112"/>
      <c r="C1524" s="112"/>
      <c r="L1524" s="152"/>
    </row>
    <row r="1525" spans="2:12" s="101" customFormat="1" x14ac:dyDescent="0.25">
      <c r="B1525" s="112"/>
      <c r="C1525" s="112"/>
      <c r="L1525" s="152"/>
    </row>
    <row r="1526" spans="2:12" s="101" customFormat="1" x14ac:dyDescent="0.25">
      <c r="B1526" s="112"/>
      <c r="C1526" s="112"/>
      <c r="L1526" s="152"/>
    </row>
    <row r="1527" spans="2:12" s="101" customFormat="1" x14ac:dyDescent="0.25">
      <c r="B1527" s="112"/>
      <c r="C1527" s="112"/>
      <c r="L1527" s="152"/>
    </row>
    <row r="1528" spans="2:12" s="101" customFormat="1" x14ac:dyDescent="0.25">
      <c r="B1528" s="112"/>
      <c r="C1528" s="112"/>
      <c r="L1528" s="152"/>
    </row>
    <row r="1529" spans="2:12" s="101" customFormat="1" x14ac:dyDescent="0.25">
      <c r="B1529" s="112"/>
      <c r="C1529" s="112"/>
      <c r="L1529" s="152"/>
    </row>
    <row r="1530" spans="2:12" s="101" customFormat="1" x14ac:dyDescent="0.25">
      <c r="B1530" s="112"/>
      <c r="C1530" s="112"/>
      <c r="L1530" s="152"/>
    </row>
    <row r="1531" spans="2:12" s="101" customFormat="1" x14ac:dyDescent="0.25">
      <c r="B1531" s="112"/>
      <c r="C1531" s="112"/>
      <c r="L1531" s="152"/>
    </row>
    <row r="1532" spans="2:12" s="101" customFormat="1" x14ac:dyDescent="0.25">
      <c r="B1532" s="112"/>
      <c r="C1532" s="112"/>
      <c r="L1532" s="152"/>
    </row>
    <row r="1533" spans="2:12" s="101" customFormat="1" x14ac:dyDescent="0.25">
      <c r="B1533" s="112"/>
      <c r="C1533" s="112"/>
      <c r="L1533" s="152"/>
    </row>
    <row r="1534" spans="2:12" s="101" customFormat="1" x14ac:dyDescent="0.25">
      <c r="B1534" s="112"/>
      <c r="C1534" s="112"/>
      <c r="L1534" s="152"/>
    </row>
    <row r="1535" spans="2:12" s="101" customFormat="1" x14ac:dyDescent="0.25">
      <c r="B1535" s="112"/>
      <c r="C1535" s="112"/>
      <c r="L1535" s="152"/>
    </row>
    <row r="1536" spans="2:12" s="101" customFormat="1" x14ac:dyDescent="0.25">
      <c r="B1536" s="112"/>
      <c r="C1536" s="112"/>
      <c r="L1536" s="152"/>
    </row>
    <row r="1537" spans="2:12" s="101" customFormat="1" x14ac:dyDescent="0.25">
      <c r="B1537" s="112"/>
      <c r="C1537" s="112"/>
      <c r="L1537" s="152"/>
    </row>
    <row r="1538" spans="2:12" s="101" customFormat="1" x14ac:dyDescent="0.25">
      <c r="B1538" s="112"/>
      <c r="C1538" s="112"/>
      <c r="L1538" s="152"/>
    </row>
    <row r="1539" spans="2:12" s="101" customFormat="1" x14ac:dyDescent="0.25">
      <c r="B1539" s="112"/>
      <c r="C1539" s="112"/>
      <c r="L1539" s="152"/>
    </row>
    <row r="1540" spans="2:12" s="101" customFormat="1" x14ac:dyDescent="0.25">
      <c r="B1540" s="112"/>
      <c r="C1540" s="112"/>
      <c r="L1540" s="152"/>
    </row>
    <row r="1541" spans="2:12" s="101" customFormat="1" x14ac:dyDescent="0.25">
      <c r="B1541" s="112"/>
      <c r="C1541" s="112"/>
      <c r="L1541" s="152"/>
    </row>
    <row r="1542" spans="2:12" s="101" customFormat="1" x14ac:dyDescent="0.25">
      <c r="B1542" s="112"/>
      <c r="C1542" s="112"/>
      <c r="L1542" s="152"/>
    </row>
    <row r="1543" spans="2:12" s="101" customFormat="1" x14ac:dyDescent="0.25">
      <c r="B1543" s="112"/>
      <c r="C1543" s="112"/>
      <c r="L1543" s="152"/>
    </row>
    <row r="1544" spans="2:12" s="101" customFormat="1" x14ac:dyDescent="0.25">
      <c r="B1544" s="112"/>
      <c r="C1544" s="112"/>
      <c r="L1544" s="152"/>
    </row>
    <row r="1545" spans="2:12" s="101" customFormat="1" x14ac:dyDescent="0.25">
      <c r="B1545" s="112"/>
      <c r="C1545" s="112"/>
      <c r="L1545" s="152"/>
    </row>
    <row r="1546" spans="2:12" s="101" customFormat="1" x14ac:dyDescent="0.25">
      <c r="B1546" s="112"/>
      <c r="C1546" s="112"/>
      <c r="L1546" s="152"/>
    </row>
    <row r="1547" spans="2:12" s="101" customFormat="1" x14ac:dyDescent="0.25">
      <c r="B1547" s="112"/>
      <c r="C1547" s="112"/>
      <c r="L1547" s="152"/>
    </row>
    <row r="1548" spans="2:12" s="101" customFormat="1" x14ac:dyDescent="0.25">
      <c r="B1548" s="112"/>
      <c r="C1548" s="112"/>
      <c r="L1548" s="152"/>
    </row>
    <row r="1549" spans="2:12" s="101" customFormat="1" x14ac:dyDescent="0.25">
      <c r="B1549" s="112"/>
      <c r="C1549" s="112"/>
      <c r="L1549" s="152"/>
    </row>
    <row r="1550" spans="2:12" s="101" customFormat="1" x14ac:dyDescent="0.25">
      <c r="B1550" s="112"/>
      <c r="C1550" s="112"/>
      <c r="L1550" s="152"/>
    </row>
    <row r="1551" spans="2:12" s="101" customFormat="1" x14ac:dyDescent="0.25">
      <c r="B1551" s="112"/>
      <c r="C1551" s="112"/>
      <c r="L1551" s="152"/>
    </row>
    <row r="1552" spans="2:12" s="101" customFormat="1" x14ac:dyDescent="0.25">
      <c r="B1552" s="112"/>
      <c r="C1552" s="112"/>
      <c r="L1552" s="152"/>
    </row>
    <row r="1553" spans="2:12" s="101" customFormat="1" x14ac:dyDescent="0.25">
      <c r="B1553" s="112"/>
      <c r="C1553" s="112"/>
      <c r="L1553" s="152"/>
    </row>
    <row r="1554" spans="2:12" s="101" customFormat="1" x14ac:dyDescent="0.25">
      <c r="B1554" s="112"/>
      <c r="C1554" s="112"/>
      <c r="L1554" s="152"/>
    </row>
    <row r="1555" spans="2:12" s="101" customFormat="1" x14ac:dyDescent="0.25">
      <c r="B1555" s="112"/>
      <c r="C1555" s="112"/>
      <c r="L1555" s="152"/>
    </row>
    <row r="1556" spans="2:12" s="101" customFormat="1" x14ac:dyDescent="0.25">
      <c r="B1556" s="112"/>
      <c r="C1556" s="112"/>
      <c r="L1556" s="152"/>
    </row>
    <row r="1557" spans="2:12" s="101" customFormat="1" x14ac:dyDescent="0.25">
      <c r="B1557" s="112"/>
      <c r="C1557" s="112"/>
      <c r="L1557" s="152"/>
    </row>
    <row r="1558" spans="2:12" s="101" customFormat="1" x14ac:dyDescent="0.25">
      <c r="B1558" s="112"/>
      <c r="C1558" s="112"/>
      <c r="L1558" s="152"/>
    </row>
    <row r="1559" spans="2:12" s="101" customFormat="1" x14ac:dyDescent="0.25">
      <c r="B1559" s="112"/>
      <c r="C1559" s="112"/>
      <c r="L1559" s="152"/>
    </row>
    <row r="1560" spans="2:12" s="101" customFormat="1" x14ac:dyDescent="0.25">
      <c r="B1560" s="112"/>
      <c r="C1560" s="112"/>
      <c r="L1560" s="152"/>
    </row>
    <row r="1561" spans="2:12" s="101" customFormat="1" x14ac:dyDescent="0.25">
      <c r="B1561" s="112"/>
      <c r="C1561" s="112"/>
      <c r="L1561" s="152"/>
    </row>
    <row r="1562" spans="2:12" s="101" customFormat="1" x14ac:dyDescent="0.25">
      <c r="B1562" s="112"/>
      <c r="C1562" s="112"/>
      <c r="L1562" s="152"/>
    </row>
    <row r="1563" spans="2:12" s="101" customFormat="1" x14ac:dyDescent="0.25">
      <c r="B1563" s="112"/>
      <c r="C1563" s="112"/>
      <c r="L1563" s="152"/>
    </row>
    <row r="1564" spans="2:12" s="101" customFormat="1" x14ac:dyDescent="0.25">
      <c r="B1564" s="112"/>
      <c r="C1564" s="112"/>
      <c r="L1564" s="152"/>
    </row>
    <row r="1565" spans="2:12" s="101" customFormat="1" x14ac:dyDescent="0.25">
      <c r="B1565" s="112"/>
      <c r="C1565" s="112"/>
      <c r="L1565" s="152"/>
    </row>
    <row r="1566" spans="2:12" s="101" customFormat="1" x14ac:dyDescent="0.25">
      <c r="B1566" s="112"/>
      <c r="C1566" s="112"/>
      <c r="L1566" s="152"/>
    </row>
    <row r="1567" spans="2:12" s="101" customFormat="1" x14ac:dyDescent="0.25">
      <c r="B1567" s="112"/>
      <c r="C1567" s="112"/>
      <c r="L1567" s="152"/>
    </row>
    <row r="1568" spans="2:12" s="101" customFormat="1" x14ac:dyDescent="0.25">
      <c r="B1568" s="112"/>
      <c r="C1568" s="112"/>
      <c r="L1568" s="152"/>
    </row>
    <row r="1569" spans="2:12" s="101" customFormat="1" x14ac:dyDescent="0.25">
      <c r="B1569" s="112"/>
      <c r="C1569" s="112"/>
      <c r="L1569" s="152"/>
    </row>
    <row r="1570" spans="2:12" s="101" customFormat="1" x14ac:dyDescent="0.25">
      <c r="B1570" s="112"/>
      <c r="C1570" s="112"/>
      <c r="L1570" s="152"/>
    </row>
    <row r="1571" spans="2:12" s="101" customFormat="1" x14ac:dyDescent="0.25">
      <c r="B1571" s="112"/>
      <c r="C1571" s="112"/>
      <c r="L1571" s="152"/>
    </row>
    <row r="1572" spans="2:12" s="101" customFormat="1" x14ac:dyDescent="0.25">
      <c r="B1572" s="112"/>
      <c r="C1572" s="112"/>
      <c r="L1572" s="152"/>
    </row>
    <row r="1573" spans="2:12" s="101" customFormat="1" x14ac:dyDescent="0.25">
      <c r="B1573" s="112"/>
      <c r="C1573" s="112"/>
      <c r="L1573" s="152"/>
    </row>
    <row r="1574" spans="2:12" s="101" customFormat="1" x14ac:dyDescent="0.25">
      <c r="B1574" s="112"/>
      <c r="C1574" s="112"/>
      <c r="L1574" s="152"/>
    </row>
    <row r="1575" spans="2:12" s="101" customFormat="1" x14ac:dyDescent="0.25">
      <c r="B1575" s="112"/>
      <c r="C1575" s="112"/>
      <c r="L1575" s="152"/>
    </row>
    <row r="1576" spans="2:12" s="101" customFormat="1" x14ac:dyDescent="0.25">
      <c r="B1576" s="112"/>
      <c r="C1576" s="112"/>
      <c r="L1576" s="152"/>
    </row>
    <row r="1577" spans="2:12" s="101" customFormat="1" x14ac:dyDescent="0.25">
      <c r="B1577" s="112"/>
      <c r="C1577" s="112"/>
      <c r="L1577" s="152"/>
    </row>
    <row r="1578" spans="2:12" s="101" customFormat="1" x14ac:dyDescent="0.25">
      <c r="B1578" s="112"/>
      <c r="C1578" s="112"/>
      <c r="L1578" s="152"/>
    </row>
    <row r="1579" spans="2:12" s="101" customFormat="1" x14ac:dyDescent="0.25">
      <c r="B1579" s="112"/>
      <c r="C1579" s="112"/>
      <c r="L1579" s="152"/>
    </row>
    <row r="1580" spans="2:12" s="101" customFormat="1" x14ac:dyDescent="0.25">
      <c r="B1580" s="112"/>
      <c r="C1580" s="112"/>
      <c r="L1580" s="152"/>
    </row>
    <row r="1581" spans="2:12" s="101" customFormat="1" x14ac:dyDescent="0.25">
      <c r="B1581" s="112"/>
      <c r="C1581" s="112"/>
      <c r="L1581" s="152"/>
    </row>
    <row r="1582" spans="2:12" s="101" customFormat="1" x14ac:dyDescent="0.25">
      <c r="B1582" s="112"/>
      <c r="C1582" s="112"/>
      <c r="L1582" s="152"/>
    </row>
    <row r="1583" spans="2:12" s="101" customFormat="1" x14ac:dyDescent="0.25">
      <c r="B1583" s="112"/>
      <c r="C1583" s="112"/>
      <c r="L1583" s="152"/>
    </row>
    <row r="1584" spans="2:12" s="101" customFormat="1" x14ac:dyDescent="0.25">
      <c r="B1584" s="112"/>
      <c r="C1584" s="112"/>
      <c r="L1584" s="152"/>
    </row>
    <row r="1585" spans="2:12" s="101" customFormat="1" x14ac:dyDescent="0.25">
      <c r="B1585" s="112"/>
      <c r="C1585" s="112"/>
      <c r="L1585" s="152"/>
    </row>
    <row r="1586" spans="2:12" s="101" customFormat="1" x14ac:dyDescent="0.25">
      <c r="B1586" s="112"/>
      <c r="C1586" s="112"/>
      <c r="L1586" s="152"/>
    </row>
    <row r="1587" spans="2:12" s="101" customFormat="1" x14ac:dyDescent="0.25">
      <c r="B1587" s="112"/>
      <c r="C1587" s="112"/>
      <c r="L1587" s="152"/>
    </row>
    <row r="1588" spans="2:12" s="101" customFormat="1" x14ac:dyDescent="0.25">
      <c r="B1588" s="112"/>
      <c r="C1588" s="112"/>
      <c r="L1588" s="152"/>
    </row>
    <row r="1589" spans="2:12" s="101" customFormat="1" x14ac:dyDescent="0.25">
      <c r="B1589" s="112"/>
      <c r="C1589" s="112"/>
      <c r="L1589" s="152"/>
    </row>
    <row r="1590" spans="2:12" s="101" customFormat="1" x14ac:dyDescent="0.25">
      <c r="B1590" s="112"/>
      <c r="C1590" s="112"/>
      <c r="L1590" s="152"/>
    </row>
    <row r="1591" spans="2:12" s="101" customFormat="1" x14ac:dyDescent="0.25">
      <c r="B1591" s="112"/>
      <c r="C1591" s="112"/>
      <c r="L1591" s="152"/>
    </row>
    <row r="1592" spans="2:12" s="101" customFormat="1" x14ac:dyDescent="0.25">
      <c r="B1592" s="112"/>
      <c r="C1592" s="112"/>
      <c r="L1592" s="152"/>
    </row>
    <row r="1593" spans="2:12" s="101" customFormat="1" x14ac:dyDescent="0.25">
      <c r="B1593" s="112"/>
      <c r="C1593" s="112"/>
      <c r="L1593" s="152"/>
    </row>
    <row r="1594" spans="2:12" s="101" customFormat="1" x14ac:dyDescent="0.25">
      <c r="B1594" s="112"/>
      <c r="C1594" s="112"/>
      <c r="L1594" s="152"/>
    </row>
    <row r="1595" spans="2:12" s="101" customFormat="1" x14ac:dyDescent="0.25">
      <c r="B1595" s="112"/>
      <c r="C1595" s="112"/>
      <c r="L1595" s="152"/>
    </row>
    <row r="1596" spans="2:12" s="101" customFormat="1" x14ac:dyDescent="0.25">
      <c r="B1596" s="112"/>
      <c r="C1596" s="112"/>
      <c r="L1596" s="152"/>
    </row>
    <row r="1597" spans="2:12" s="101" customFormat="1" x14ac:dyDescent="0.25">
      <c r="B1597" s="112"/>
      <c r="C1597" s="112"/>
      <c r="L1597" s="152"/>
    </row>
    <row r="1598" spans="2:12" s="101" customFormat="1" x14ac:dyDescent="0.25">
      <c r="B1598" s="112"/>
      <c r="C1598" s="112"/>
      <c r="L1598" s="152"/>
    </row>
    <row r="1599" spans="2:12" s="101" customFormat="1" x14ac:dyDescent="0.25">
      <c r="B1599" s="112"/>
      <c r="C1599" s="112"/>
      <c r="L1599" s="152"/>
    </row>
    <row r="1600" spans="2:12" s="101" customFormat="1" x14ac:dyDescent="0.25">
      <c r="B1600" s="112"/>
      <c r="C1600" s="112"/>
      <c r="L1600" s="152"/>
    </row>
    <row r="1601" spans="2:12" s="101" customFormat="1" x14ac:dyDescent="0.25">
      <c r="B1601" s="112"/>
      <c r="C1601" s="112"/>
      <c r="L1601" s="152"/>
    </row>
    <row r="1602" spans="2:12" s="101" customFormat="1" x14ac:dyDescent="0.25">
      <c r="B1602" s="112"/>
      <c r="C1602" s="112"/>
      <c r="L1602" s="152"/>
    </row>
    <row r="1603" spans="2:12" s="101" customFormat="1" x14ac:dyDescent="0.25">
      <c r="B1603" s="112"/>
      <c r="C1603" s="112"/>
      <c r="L1603" s="152"/>
    </row>
    <row r="1604" spans="2:12" s="101" customFormat="1" x14ac:dyDescent="0.25">
      <c r="B1604" s="112"/>
      <c r="C1604" s="112"/>
      <c r="L1604" s="152"/>
    </row>
    <row r="1605" spans="2:12" s="101" customFormat="1" x14ac:dyDescent="0.25">
      <c r="B1605" s="112"/>
      <c r="C1605" s="112"/>
      <c r="L1605" s="152"/>
    </row>
    <row r="1606" spans="2:12" s="101" customFormat="1" x14ac:dyDescent="0.25">
      <c r="B1606" s="112"/>
      <c r="C1606" s="112"/>
      <c r="L1606" s="152"/>
    </row>
    <row r="1607" spans="2:12" s="101" customFormat="1" x14ac:dyDescent="0.25">
      <c r="B1607" s="112"/>
      <c r="C1607" s="112"/>
      <c r="L1607" s="152"/>
    </row>
    <row r="1608" spans="2:12" s="101" customFormat="1" x14ac:dyDescent="0.25">
      <c r="B1608" s="112"/>
      <c r="C1608" s="112"/>
      <c r="L1608" s="152"/>
    </row>
    <row r="1609" spans="2:12" s="101" customFormat="1" x14ac:dyDescent="0.25">
      <c r="B1609" s="112"/>
      <c r="C1609" s="112"/>
      <c r="L1609" s="152"/>
    </row>
    <row r="1610" spans="2:12" s="101" customFormat="1" x14ac:dyDescent="0.25">
      <c r="B1610" s="112"/>
      <c r="C1610" s="112"/>
      <c r="L1610" s="152"/>
    </row>
    <row r="1611" spans="2:12" s="101" customFormat="1" x14ac:dyDescent="0.25">
      <c r="B1611" s="112"/>
      <c r="C1611" s="112"/>
      <c r="L1611" s="152"/>
    </row>
    <row r="1612" spans="2:12" s="101" customFormat="1" x14ac:dyDescent="0.25">
      <c r="B1612" s="112"/>
      <c r="C1612" s="112"/>
      <c r="L1612" s="152"/>
    </row>
    <row r="1613" spans="2:12" s="101" customFormat="1" x14ac:dyDescent="0.25">
      <c r="B1613" s="112"/>
      <c r="C1613" s="112"/>
      <c r="L1613" s="152"/>
    </row>
    <row r="1614" spans="2:12" s="101" customFormat="1" x14ac:dyDescent="0.25">
      <c r="B1614" s="112"/>
      <c r="C1614" s="112"/>
      <c r="L1614" s="152"/>
    </row>
    <row r="1615" spans="2:12" s="101" customFormat="1" x14ac:dyDescent="0.25">
      <c r="B1615" s="112"/>
      <c r="C1615" s="112"/>
      <c r="L1615" s="152"/>
    </row>
    <row r="1616" spans="2:12" s="101" customFormat="1" x14ac:dyDescent="0.25">
      <c r="B1616" s="112"/>
      <c r="C1616" s="112"/>
      <c r="L1616" s="152"/>
    </row>
    <row r="1617" spans="2:12" s="101" customFormat="1" x14ac:dyDescent="0.25">
      <c r="B1617" s="112"/>
      <c r="C1617" s="112"/>
      <c r="L1617" s="152"/>
    </row>
    <row r="1618" spans="2:12" s="101" customFormat="1" x14ac:dyDescent="0.25">
      <c r="B1618" s="112"/>
      <c r="C1618" s="112"/>
      <c r="L1618" s="152"/>
    </row>
    <row r="1619" spans="2:12" s="101" customFormat="1" x14ac:dyDescent="0.25">
      <c r="B1619" s="112"/>
      <c r="C1619" s="112"/>
      <c r="L1619" s="152"/>
    </row>
    <row r="1620" spans="2:12" s="101" customFormat="1" x14ac:dyDescent="0.25">
      <c r="B1620" s="112"/>
      <c r="C1620" s="112"/>
      <c r="L1620" s="152"/>
    </row>
    <row r="1621" spans="2:12" s="101" customFormat="1" x14ac:dyDescent="0.25">
      <c r="B1621" s="112"/>
      <c r="C1621" s="112"/>
      <c r="L1621" s="152"/>
    </row>
    <row r="1622" spans="2:12" s="101" customFormat="1" x14ac:dyDescent="0.25">
      <c r="B1622" s="112"/>
      <c r="C1622" s="112"/>
      <c r="L1622" s="152"/>
    </row>
    <row r="1623" spans="2:12" s="101" customFormat="1" x14ac:dyDescent="0.25">
      <c r="B1623" s="112"/>
      <c r="C1623" s="112"/>
      <c r="L1623" s="152"/>
    </row>
    <row r="1624" spans="2:12" s="101" customFormat="1" x14ac:dyDescent="0.25">
      <c r="B1624" s="112"/>
      <c r="C1624" s="112"/>
      <c r="L1624" s="152"/>
    </row>
    <row r="1625" spans="2:12" s="101" customFormat="1" x14ac:dyDescent="0.25">
      <c r="B1625" s="112"/>
      <c r="C1625" s="112"/>
      <c r="L1625" s="152"/>
    </row>
    <row r="1626" spans="2:12" s="101" customFormat="1" x14ac:dyDescent="0.25">
      <c r="B1626" s="112"/>
      <c r="C1626" s="112"/>
      <c r="L1626" s="152"/>
    </row>
    <row r="1627" spans="2:12" s="101" customFormat="1" x14ac:dyDescent="0.25">
      <c r="B1627" s="112"/>
      <c r="C1627" s="112"/>
      <c r="L1627" s="152"/>
    </row>
    <row r="1628" spans="2:12" s="101" customFormat="1" x14ac:dyDescent="0.25">
      <c r="B1628" s="112"/>
      <c r="C1628" s="112"/>
      <c r="L1628" s="152"/>
    </row>
    <row r="1629" spans="2:12" s="101" customFormat="1" x14ac:dyDescent="0.25">
      <c r="B1629" s="112"/>
      <c r="C1629" s="112"/>
      <c r="L1629" s="152"/>
    </row>
    <row r="1630" spans="2:12" s="101" customFormat="1" x14ac:dyDescent="0.25">
      <c r="B1630" s="112"/>
      <c r="C1630" s="112"/>
      <c r="L1630" s="152"/>
    </row>
    <row r="1631" spans="2:12" s="101" customFormat="1" x14ac:dyDescent="0.25">
      <c r="B1631" s="112"/>
      <c r="C1631" s="112"/>
      <c r="L1631" s="152"/>
    </row>
    <row r="1632" spans="2:12" s="101" customFormat="1" x14ac:dyDescent="0.25">
      <c r="B1632" s="112"/>
      <c r="C1632" s="112"/>
      <c r="L1632" s="152"/>
    </row>
    <row r="1633" spans="2:12" s="101" customFormat="1" x14ac:dyDescent="0.25">
      <c r="B1633" s="112"/>
      <c r="C1633" s="112"/>
      <c r="L1633" s="152"/>
    </row>
    <row r="1634" spans="2:12" s="101" customFormat="1" x14ac:dyDescent="0.25">
      <c r="B1634" s="112"/>
      <c r="C1634" s="112"/>
      <c r="L1634" s="152"/>
    </row>
    <row r="1635" spans="2:12" s="101" customFormat="1" x14ac:dyDescent="0.25">
      <c r="B1635" s="112"/>
      <c r="C1635" s="112"/>
      <c r="L1635" s="152"/>
    </row>
    <row r="1636" spans="2:12" s="101" customFormat="1" x14ac:dyDescent="0.25">
      <c r="B1636" s="112"/>
      <c r="C1636" s="112"/>
      <c r="L1636" s="152"/>
    </row>
    <row r="1637" spans="2:12" s="101" customFormat="1" x14ac:dyDescent="0.25">
      <c r="B1637" s="112"/>
      <c r="C1637" s="112"/>
      <c r="L1637" s="152"/>
    </row>
    <row r="1638" spans="2:12" s="101" customFormat="1" x14ac:dyDescent="0.25">
      <c r="B1638" s="112"/>
      <c r="C1638" s="112"/>
      <c r="L1638" s="152"/>
    </row>
    <row r="1639" spans="2:12" s="101" customFormat="1" x14ac:dyDescent="0.25">
      <c r="B1639" s="112"/>
      <c r="C1639" s="112"/>
      <c r="L1639" s="152"/>
    </row>
    <row r="1640" spans="2:12" s="101" customFormat="1" x14ac:dyDescent="0.25">
      <c r="B1640" s="112"/>
      <c r="C1640" s="112"/>
      <c r="L1640" s="152"/>
    </row>
    <row r="1641" spans="2:12" s="101" customFormat="1" x14ac:dyDescent="0.25">
      <c r="B1641" s="112"/>
      <c r="C1641" s="112"/>
      <c r="L1641" s="152"/>
    </row>
    <row r="1642" spans="2:12" s="101" customFormat="1" x14ac:dyDescent="0.25">
      <c r="B1642" s="112"/>
      <c r="C1642" s="112"/>
      <c r="L1642" s="152"/>
    </row>
    <row r="1643" spans="2:12" s="101" customFormat="1" x14ac:dyDescent="0.25">
      <c r="B1643" s="112"/>
      <c r="C1643" s="112"/>
      <c r="L1643" s="152"/>
    </row>
    <row r="1644" spans="2:12" s="101" customFormat="1" x14ac:dyDescent="0.25">
      <c r="B1644" s="112"/>
      <c r="C1644" s="112"/>
      <c r="L1644" s="152"/>
    </row>
    <row r="1645" spans="2:12" s="101" customFormat="1" x14ac:dyDescent="0.25">
      <c r="B1645" s="112"/>
      <c r="C1645" s="112"/>
      <c r="L1645" s="152"/>
    </row>
    <row r="1646" spans="2:12" s="101" customFormat="1" x14ac:dyDescent="0.25">
      <c r="B1646" s="112"/>
      <c r="C1646" s="112"/>
      <c r="L1646" s="152"/>
    </row>
    <row r="1647" spans="2:12" s="101" customFormat="1" x14ac:dyDescent="0.25">
      <c r="B1647" s="112"/>
      <c r="C1647" s="112"/>
      <c r="L1647" s="152"/>
    </row>
    <row r="1648" spans="2:12" s="101" customFormat="1" x14ac:dyDescent="0.25">
      <c r="B1648" s="112"/>
      <c r="C1648" s="112"/>
      <c r="L1648" s="152"/>
    </row>
    <row r="1649" spans="2:12" s="101" customFormat="1" x14ac:dyDescent="0.25">
      <c r="B1649" s="112"/>
      <c r="C1649" s="112"/>
      <c r="L1649" s="152"/>
    </row>
    <row r="1650" spans="2:12" s="101" customFormat="1" x14ac:dyDescent="0.25">
      <c r="B1650" s="112"/>
      <c r="C1650" s="112"/>
      <c r="L1650" s="152"/>
    </row>
    <row r="1651" spans="2:12" s="101" customFormat="1" x14ac:dyDescent="0.25">
      <c r="B1651" s="112"/>
      <c r="C1651" s="112"/>
      <c r="L1651" s="152"/>
    </row>
    <row r="1652" spans="2:12" s="101" customFormat="1" x14ac:dyDescent="0.25">
      <c r="B1652" s="112"/>
      <c r="C1652" s="112"/>
      <c r="L1652" s="152"/>
    </row>
    <row r="1653" spans="2:12" s="101" customFormat="1" x14ac:dyDescent="0.25">
      <c r="B1653" s="112"/>
      <c r="C1653" s="112"/>
      <c r="L1653" s="152"/>
    </row>
    <row r="1654" spans="2:12" s="101" customFormat="1" x14ac:dyDescent="0.25">
      <c r="B1654" s="112"/>
      <c r="C1654" s="112"/>
      <c r="L1654" s="152"/>
    </row>
    <row r="1655" spans="2:12" s="101" customFormat="1" x14ac:dyDescent="0.25">
      <c r="B1655" s="112"/>
      <c r="C1655" s="112"/>
      <c r="L1655" s="152"/>
    </row>
    <row r="1656" spans="2:12" s="101" customFormat="1" x14ac:dyDescent="0.25">
      <c r="B1656" s="112"/>
      <c r="C1656" s="112"/>
      <c r="L1656" s="152"/>
    </row>
    <row r="1657" spans="2:12" s="101" customFormat="1" x14ac:dyDescent="0.25">
      <c r="B1657" s="112"/>
      <c r="C1657" s="112"/>
      <c r="L1657" s="152"/>
    </row>
    <row r="1658" spans="2:12" s="101" customFormat="1" x14ac:dyDescent="0.25">
      <c r="B1658" s="112"/>
      <c r="C1658" s="112"/>
      <c r="L1658" s="152"/>
    </row>
    <row r="1659" spans="2:12" s="101" customFormat="1" x14ac:dyDescent="0.25">
      <c r="B1659" s="112"/>
      <c r="C1659" s="112"/>
      <c r="L1659" s="152"/>
    </row>
    <row r="1660" spans="2:12" s="101" customFormat="1" x14ac:dyDescent="0.25">
      <c r="B1660" s="112"/>
      <c r="C1660" s="112"/>
      <c r="L1660" s="152"/>
    </row>
    <row r="1661" spans="2:12" s="101" customFormat="1" x14ac:dyDescent="0.25">
      <c r="B1661" s="112"/>
      <c r="C1661" s="112"/>
      <c r="L1661" s="152"/>
    </row>
    <row r="1662" spans="2:12" s="101" customFormat="1" x14ac:dyDescent="0.25">
      <c r="B1662" s="112"/>
      <c r="C1662" s="112"/>
      <c r="L1662" s="152"/>
    </row>
    <row r="1663" spans="2:12" s="101" customFormat="1" x14ac:dyDescent="0.25">
      <c r="B1663" s="112"/>
      <c r="C1663" s="112"/>
      <c r="L1663" s="152"/>
    </row>
    <row r="1664" spans="2:12" s="101" customFormat="1" x14ac:dyDescent="0.25">
      <c r="B1664" s="112"/>
      <c r="C1664" s="112"/>
      <c r="L1664" s="152"/>
    </row>
    <row r="1665" spans="2:12" s="101" customFormat="1" x14ac:dyDescent="0.25">
      <c r="B1665" s="112"/>
      <c r="C1665" s="112"/>
      <c r="L1665" s="152"/>
    </row>
    <row r="1666" spans="2:12" s="101" customFormat="1" x14ac:dyDescent="0.25">
      <c r="B1666" s="112"/>
      <c r="C1666" s="112"/>
      <c r="L1666" s="152"/>
    </row>
    <row r="1667" spans="2:12" s="101" customFormat="1" x14ac:dyDescent="0.25">
      <c r="B1667" s="112"/>
      <c r="C1667" s="112"/>
      <c r="L1667" s="152"/>
    </row>
    <row r="1668" spans="2:12" s="101" customFormat="1" x14ac:dyDescent="0.25">
      <c r="B1668" s="112"/>
      <c r="C1668" s="112"/>
      <c r="L1668" s="152"/>
    </row>
    <row r="1669" spans="2:12" s="101" customFormat="1" x14ac:dyDescent="0.25">
      <c r="B1669" s="112"/>
      <c r="C1669" s="112"/>
      <c r="L1669" s="152"/>
    </row>
    <row r="1670" spans="2:12" s="101" customFormat="1" x14ac:dyDescent="0.25">
      <c r="B1670" s="112"/>
      <c r="C1670" s="112"/>
      <c r="L1670" s="152"/>
    </row>
    <row r="1671" spans="2:12" s="101" customFormat="1" x14ac:dyDescent="0.25">
      <c r="B1671" s="112"/>
      <c r="C1671" s="112"/>
      <c r="L1671" s="152"/>
    </row>
    <row r="1672" spans="2:12" s="101" customFormat="1" x14ac:dyDescent="0.25">
      <c r="B1672" s="112"/>
      <c r="C1672" s="112"/>
      <c r="L1672" s="152"/>
    </row>
    <row r="1673" spans="2:12" s="101" customFormat="1" x14ac:dyDescent="0.25">
      <c r="B1673" s="112"/>
      <c r="C1673" s="112"/>
      <c r="L1673" s="152"/>
    </row>
    <row r="1674" spans="2:12" s="101" customFormat="1" x14ac:dyDescent="0.25">
      <c r="B1674" s="112"/>
      <c r="C1674" s="112"/>
      <c r="L1674" s="152"/>
    </row>
    <row r="1675" spans="2:12" s="101" customFormat="1" x14ac:dyDescent="0.25">
      <c r="B1675" s="112"/>
      <c r="C1675" s="112"/>
      <c r="L1675" s="152"/>
    </row>
    <row r="1676" spans="2:12" s="101" customFormat="1" x14ac:dyDescent="0.25">
      <c r="B1676" s="112"/>
      <c r="C1676" s="112"/>
      <c r="L1676" s="152"/>
    </row>
    <row r="1677" spans="2:12" s="101" customFormat="1" x14ac:dyDescent="0.25">
      <c r="B1677" s="112"/>
      <c r="C1677" s="112"/>
      <c r="L1677" s="152"/>
    </row>
    <row r="1678" spans="2:12" s="101" customFormat="1" x14ac:dyDescent="0.25">
      <c r="B1678" s="112"/>
      <c r="C1678" s="112"/>
      <c r="L1678" s="152"/>
    </row>
    <row r="1679" spans="2:12" s="101" customFormat="1" x14ac:dyDescent="0.25">
      <c r="B1679" s="112"/>
      <c r="C1679" s="112"/>
      <c r="L1679" s="152"/>
    </row>
    <row r="1680" spans="2:12" s="101" customFormat="1" x14ac:dyDescent="0.25">
      <c r="B1680" s="112"/>
      <c r="C1680" s="112"/>
      <c r="L1680" s="152"/>
    </row>
    <row r="1681" spans="2:12" s="101" customFormat="1" x14ac:dyDescent="0.25">
      <c r="B1681" s="112"/>
      <c r="C1681" s="112"/>
      <c r="L1681" s="152"/>
    </row>
    <row r="1682" spans="2:12" s="101" customFormat="1" x14ac:dyDescent="0.25">
      <c r="B1682" s="112"/>
      <c r="C1682" s="112"/>
      <c r="L1682" s="152"/>
    </row>
    <row r="1683" spans="2:12" s="101" customFormat="1" x14ac:dyDescent="0.25">
      <c r="B1683" s="112"/>
      <c r="C1683" s="112"/>
      <c r="L1683" s="152"/>
    </row>
    <row r="1684" spans="2:12" s="101" customFormat="1" x14ac:dyDescent="0.25">
      <c r="B1684" s="112"/>
      <c r="C1684" s="112"/>
      <c r="L1684" s="152"/>
    </row>
    <row r="1685" spans="2:12" s="101" customFormat="1" x14ac:dyDescent="0.25">
      <c r="B1685" s="112"/>
      <c r="C1685" s="112"/>
      <c r="L1685" s="152"/>
    </row>
    <row r="1686" spans="2:12" s="101" customFormat="1" x14ac:dyDescent="0.25">
      <c r="B1686" s="112"/>
      <c r="C1686" s="112"/>
      <c r="L1686" s="152"/>
    </row>
    <row r="1687" spans="2:12" s="101" customFormat="1" x14ac:dyDescent="0.25">
      <c r="B1687" s="112"/>
      <c r="C1687" s="112"/>
      <c r="L1687" s="152"/>
    </row>
    <row r="1688" spans="2:12" s="101" customFormat="1" x14ac:dyDescent="0.25">
      <c r="B1688" s="112"/>
      <c r="C1688" s="112"/>
      <c r="L1688" s="152"/>
    </row>
    <row r="1689" spans="2:12" s="101" customFormat="1" x14ac:dyDescent="0.25">
      <c r="B1689" s="112"/>
      <c r="C1689" s="112"/>
      <c r="L1689" s="152"/>
    </row>
    <row r="1690" spans="2:12" s="101" customFormat="1" x14ac:dyDescent="0.25">
      <c r="B1690" s="112"/>
      <c r="C1690" s="112"/>
      <c r="L1690" s="152"/>
    </row>
    <row r="1691" spans="2:12" s="101" customFormat="1" x14ac:dyDescent="0.25">
      <c r="B1691" s="112"/>
      <c r="C1691" s="112"/>
      <c r="L1691" s="152"/>
    </row>
    <row r="1692" spans="2:12" s="101" customFormat="1" x14ac:dyDescent="0.25">
      <c r="B1692" s="112"/>
      <c r="C1692" s="112"/>
      <c r="L1692" s="152"/>
    </row>
    <row r="1693" spans="2:12" s="101" customFormat="1" x14ac:dyDescent="0.25">
      <c r="B1693" s="112"/>
      <c r="C1693" s="112"/>
      <c r="L1693" s="152"/>
    </row>
    <row r="1694" spans="2:12" s="101" customFormat="1" x14ac:dyDescent="0.25">
      <c r="B1694" s="112"/>
      <c r="C1694" s="112"/>
      <c r="L1694" s="152"/>
    </row>
    <row r="1695" spans="2:12" s="101" customFormat="1" x14ac:dyDescent="0.25">
      <c r="B1695" s="112"/>
      <c r="C1695" s="112"/>
      <c r="L1695" s="152"/>
    </row>
    <row r="1696" spans="2:12" s="101" customFormat="1" x14ac:dyDescent="0.25">
      <c r="B1696" s="112"/>
      <c r="C1696" s="112"/>
      <c r="L1696" s="152"/>
    </row>
    <row r="1697" spans="2:12" s="101" customFormat="1" x14ac:dyDescent="0.25">
      <c r="B1697" s="112"/>
      <c r="C1697" s="112"/>
      <c r="L1697" s="152"/>
    </row>
    <row r="1698" spans="2:12" s="101" customFormat="1" x14ac:dyDescent="0.25">
      <c r="B1698" s="112"/>
      <c r="C1698" s="112"/>
      <c r="L1698" s="152"/>
    </row>
    <row r="1699" spans="2:12" s="101" customFormat="1" x14ac:dyDescent="0.25">
      <c r="B1699" s="112"/>
      <c r="C1699" s="112"/>
      <c r="L1699" s="152"/>
    </row>
    <row r="1700" spans="2:12" s="101" customFormat="1" x14ac:dyDescent="0.25">
      <c r="B1700" s="112"/>
      <c r="C1700" s="112"/>
      <c r="L1700" s="152"/>
    </row>
    <row r="1701" spans="2:12" s="101" customFormat="1" x14ac:dyDescent="0.25">
      <c r="B1701" s="112"/>
      <c r="C1701" s="112"/>
      <c r="L1701" s="152"/>
    </row>
    <row r="1702" spans="2:12" s="101" customFormat="1" x14ac:dyDescent="0.25">
      <c r="B1702" s="112"/>
      <c r="C1702" s="112"/>
      <c r="L1702" s="152"/>
    </row>
    <row r="1703" spans="2:12" s="101" customFormat="1" x14ac:dyDescent="0.25">
      <c r="B1703" s="112"/>
      <c r="C1703" s="112"/>
      <c r="L1703" s="152"/>
    </row>
    <row r="1704" spans="2:12" s="101" customFormat="1" x14ac:dyDescent="0.25">
      <c r="B1704" s="112"/>
      <c r="C1704" s="112"/>
      <c r="L1704" s="152"/>
    </row>
    <row r="1705" spans="2:12" s="101" customFormat="1" x14ac:dyDescent="0.25">
      <c r="B1705" s="112"/>
      <c r="C1705" s="112"/>
      <c r="L1705" s="152"/>
    </row>
    <row r="1706" spans="2:12" s="101" customFormat="1" x14ac:dyDescent="0.25">
      <c r="B1706" s="112"/>
      <c r="C1706" s="112"/>
      <c r="L1706" s="152"/>
    </row>
    <row r="1707" spans="2:12" s="101" customFormat="1" x14ac:dyDescent="0.25">
      <c r="B1707" s="112"/>
      <c r="C1707" s="112"/>
      <c r="L1707" s="152"/>
    </row>
    <row r="1708" spans="2:12" s="101" customFormat="1" x14ac:dyDescent="0.25">
      <c r="B1708" s="112"/>
      <c r="C1708" s="112"/>
      <c r="L1708" s="152"/>
    </row>
    <row r="1709" spans="2:12" s="101" customFormat="1" x14ac:dyDescent="0.25">
      <c r="B1709" s="112"/>
      <c r="C1709" s="112"/>
      <c r="L1709" s="152"/>
    </row>
    <row r="1710" spans="2:12" s="101" customFormat="1" x14ac:dyDescent="0.25">
      <c r="B1710" s="112"/>
      <c r="C1710" s="112"/>
      <c r="L1710" s="152"/>
    </row>
    <row r="1711" spans="2:12" s="101" customFormat="1" x14ac:dyDescent="0.25">
      <c r="B1711" s="112"/>
      <c r="C1711" s="112"/>
      <c r="L1711" s="152"/>
    </row>
    <row r="1712" spans="2:12" s="101" customFormat="1" x14ac:dyDescent="0.25">
      <c r="B1712" s="112"/>
      <c r="C1712" s="112"/>
      <c r="L1712" s="152"/>
    </row>
    <row r="1713" spans="2:12" s="101" customFormat="1" x14ac:dyDescent="0.25">
      <c r="B1713" s="112"/>
      <c r="C1713" s="112"/>
      <c r="L1713" s="152"/>
    </row>
    <row r="1714" spans="2:12" s="101" customFormat="1" x14ac:dyDescent="0.25">
      <c r="B1714" s="112"/>
      <c r="C1714" s="112"/>
      <c r="L1714" s="152"/>
    </row>
    <row r="1715" spans="2:12" s="101" customFormat="1" x14ac:dyDescent="0.25">
      <c r="B1715" s="112"/>
      <c r="C1715" s="112"/>
      <c r="L1715" s="152"/>
    </row>
    <row r="1716" spans="2:12" s="101" customFormat="1" x14ac:dyDescent="0.25">
      <c r="B1716" s="112"/>
      <c r="C1716" s="112"/>
      <c r="L1716" s="152"/>
    </row>
    <row r="1717" spans="2:12" s="101" customFormat="1" x14ac:dyDescent="0.25">
      <c r="B1717" s="112"/>
      <c r="C1717" s="112"/>
      <c r="L1717" s="152"/>
    </row>
    <row r="1718" spans="2:12" s="101" customFormat="1" x14ac:dyDescent="0.25">
      <c r="B1718" s="112"/>
      <c r="C1718" s="112"/>
      <c r="L1718" s="152"/>
    </row>
    <row r="1719" spans="2:12" s="101" customFormat="1" x14ac:dyDescent="0.25">
      <c r="B1719" s="112"/>
      <c r="C1719" s="112"/>
      <c r="L1719" s="152"/>
    </row>
    <row r="1720" spans="2:12" s="101" customFormat="1" x14ac:dyDescent="0.25">
      <c r="B1720" s="112"/>
      <c r="C1720" s="112"/>
      <c r="L1720" s="152"/>
    </row>
    <row r="1721" spans="2:12" s="101" customFormat="1" x14ac:dyDescent="0.25">
      <c r="B1721" s="112"/>
      <c r="C1721" s="112"/>
      <c r="L1721" s="152"/>
    </row>
    <row r="1722" spans="2:12" s="101" customFormat="1" x14ac:dyDescent="0.25">
      <c r="B1722" s="112"/>
      <c r="C1722" s="112"/>
      <c r="L1722" s="152"/>
    </row>
    <row r="1723" spans="2:12" s="101" customFormat="1" x14ac:dyDescent="0.25">
      <c r="B1723" s="112"/>
      <c r="C1723" s="112"/>
      <c r="L1723" s="152"/>
    </row>
    <row r="1724" spans="2:12" s="101" customFormat="1" x14ac:dyDescent="0.25">
      <c r="B1724" s="112"/>
      <c r="C1724" s="112"/>
      <c r="L1724" s="152"/>
    </row>
    <row r="1725" spans="2:12" s="101" customFormat="1" x14ac:dyDescent="0.25">
      <c r="B1725" s="112"/>
      <c r="C1725" s="112"/>
      <c r="L1725" s="152"/>
    </row>
    <row r="1726" spans="2:12" s="101" customFormat="1" x14ac:dyDescent="0.25">
      <c r="B1726" s="112"/>
      <c r="C1726" s="112"/>
      <c r="L1726" s="152"/>
    </row>
    <row r="1727" spans="2:12" s="101" customFormat="1" x14ac:dyDescent="0.25">
      <c r="B1727" s="112"/>
      <c r="C1727" s="112"/>
      <c r="L1727" s="152"/>
    </row>
    <row r="1728" spans="2:12" s="101" customFormat="1" x14ac:dyDescent="0.25">
      <c r="B1728" s="112"/>
      <c r="C1728" s="112"/>
      <c r="L1728" s="152"/>
    </row>
    <row r="1729" spans="2:12" s="101" customFormat="1" x14ac:dyDescent="0.25">
      <c r="B1729" s="112"/>
      <c r="C1729" s="112"/>
      <c r="L1729" s="152"/>
    </row>
    <row r="1730" spans="2:12" s="101" customFormat="1" x14ac:dyDescent="0.25">
      <c r="B1730" s="112"/>
      <c r="C1730" s="112"/>
      <c r="L1730" s="152"/>
    </row>
    <row r="1731" spans="2:12" s="101" customFormat="1" x14ac:dyDescent="0.25">
      <c r="B1731" s="112"/>
      <c r="C1731" s="112"/>
      <c r="L1731" s="152"/>
    </row>
    <row r="1732" spans="2:12" s="101" customFormat="1" x14ac:dyDescent="0.25">
      <c r="B1732" s="112"/>
      <c r="C1732" s="112"/>
      <c r="L1732" s="152"/>
    </row>
    <row r="1733" spans="2:12" s="101" customFormat="1" x14ac:dyDescent="0.25">
      <c r="B1733" s="112"/>
      <c r="C1733" s="112"/>
      <c r="L1733" s="152"/>
    </row>
    <row r="1734" spans="2:12" s="101" customFormat="1" x14ac:dyDescent="0.25">
      <c r="B1734" s="112"/>
      <c r="C1734" s="112"/>
      <c r="L1734" s="152"/>
    </row>
    <row r="1735" spans="2:12" s="101" customFormat="1" x14ac:dyDescent="0.25">
      <c r="B1735" s="112"/>
      <c r="C1735" s="112"/>
      <c r="L1735" s="152"/>
    </row>
    <row r="1736" spans="2:12" s="101" customFormat="1" x14ac:dyDescent="0.25">
      <c r="B1736" s="112"/>
      <c r="C1736" s="112"/>
      <c r="L1736" s="152"/>
    </row>
    <row r="1737" spans="2:12" s="101" customFormat="1" x14ac:dyDescent="0.25">
      <c r="B1737" s="112"/>
      <c r="C1737" s="112"/>
      <c r="L1737" s="152"/>
    </row>
    <row r="1738" spans="2:12" s="101" customFormat="1" x14ac:dyDescent="0.25">
      <c r="B1738" s="112"/>
      <c r="C1738" s="112"/>
      <c r="L1738" s="152"/>
    </row>
    <row r="1739" spans="2:12" s="101" customFormat="1" x14ac:dyDescent="0.25">
      <c r="B1739" s="112"/>
      <c r="C1739" s="112"/>
      <c r="L1739" s="152"/>
    </row>
    <row r="1740" spans="2:12" s="101" customFormat="1" x14ac:dyDescent="0.25">
      <c r="B1740" s="112"/>
      <c r="C1740" s="112"/>
      <c r="L1740" s="152"/>
    </row>
    <row r="1741" spans="2:12" s="101" customFormat="1" x14ac:dyDescent="0.25">
      <c r="B1741" s="112"/>
      <c r="C1741" s="112"/>
      <c r="L1741" s="152"/>
    </row>
    <row r="1742" spans="2:12" s="101" customFormat="1" x14ac:dyDescent="0.25">
      <c r="B1742" s="112"/>
      <c r="C1742" s="112"/>
      <c r="L1742" s="152"/>
    </row>
    <row r="1743" spans="2:12" s="101" customFormat="1" x14ac:dyDescent="0.25">
      <c r="B1743" s="112"/>
      <c r="C1743" s="112"/>
      <c r="L1743" s="152"/>
    </row>
    <row r="1744" spans="2:12" s="101" customFormat="1" x14ac:dyDescent="0.25">
      <c r="B1744" s="112"/>
      <c r="C1744" s="112"/>
      <c r="L1744" s="152"/>
    </row>
    <row r="1745" spans="2:12" s="101" customFormat="1" x14ac:dyDescent="0.25">
      <c r="B1745" s="112"/>
      <c r="C1745" s="112"/>
      <c r="L1745" s="152"/>
    </row>
    <row r="1746" spans="2:12" s="101" customFormat="1" x14ac:dyDescent="0.25">
      <c r="B1746" s="112"/>
      <c r="C1746" s="112"/>
      <c r="L1746" s="152"/>
    </row>
    <row r="1747" spans="2:12" s="101" customFormat="1" x14ac:dyDescent="0.25">
      <c r="B1747" s="112"/>
      <c r="C1747" s="112"/>
      <c r="L1747" s="152"/>
    </row>
    <row r="1748" spans="2:12" s="101" customFormat="1" x14ac:dyDescent="0.25">
      <c r="B1748" s="112"/>
      <c r="C1748" s="112"/>
      <c r="L1748" s="152"/>
    </row>
    <row r="1749" spans="2:12" s="101" customFormat="1" x14ac:dyDescent="0.25">
      <c r="B1749" s="112"/>
      <c r="C1749" s="112"/>
      <c r="L1749" s="152"/>
    </row>
    <row r="1750" spans="2:12" s="101" customFormat="1" x14ac:dyDescent="0.25">
      <c r="B1750" s="112"/>
      <c r="C1750" s="112"/>
      <c r="L1750" s="152"/>
    </row>
    <row r="1751" spans="2:12" s="101" customFormat="1" x14ac:dyDescent="0.25">
      <c r="B1751" s="112"/>
      <c r="C1751" s="112"/>
      <c r="L1751" s="152"/>
    </row>
    <row r="1752" spans="2:12" s="101" customFormat="1" x14ac:dyDescent="0.25">
      <c r="B1752" s="112"/>
      <c r="C1752" s="112"/>
      <c r="L1752" s="152"/>
    </row>
    <row r="1753" spans="2:12" s="101" customFormat="1" x14ac:dyDescent="0.25">
      <c r="B1753" s="112"/>
      <c r="C1753" s="112"/>
      <c r="L1753" s="152"/>
    </row>
    <row r="1754" spans="2:12" s="101" customFormat="1" x14ac:dyDescent="0.25">
      <c r="B1754" s="112"/>
      <c r="C1754" s="112"/>
      <c r="L1754" s="152"/>
    </row>
    <row r="1755" spans="2:12" s="101" customFormat="1" x14ac:dyDescent="0.25">
      <c r="B1755" s="112"/>
      <c r="C1755" s="112"/>
      <c r="L1755" s="152"/>
    </row>
    <row r="1756" spans="2:12" s="101" customFormat="1" x14ac:dyDescent="0.25">
      <c r="B1756" s="112"/>
      <c r="C1756" s="112"/>
      <c r="L1756" s="152"/>
    </row>
    <row r="1757" spans="2:12" s="101" customFormat="1" x14ac:dyDescent="0.25">
      <c r="B1757" s="112"/>
      <c r="C1757" s="112"/>
      <c r="L1757" s="152"/>
    </row>
    <row r="1758" spans="2:12" s="101" customFormat="1" x14ac:dyDescent="0.25">
      <c r="B1758" s="112"/>
      <c r="C1758" s="112"/>
      <c r="L1758" s="152"/>
    </row>
    <row r="1759" spans="2:12" s="101" customFormat="1" x14ac:dyDescent="0.25">
      <c r="B1759" s="112"/>
      <c r="C1759" s="112"/>
      <c r="L1759" s="152"/>
    </row>
    <row r="1760" spans="2:12" s="101" customFormat="1" x14ac:dyDescent="0.25">
      <c r="B1760" s="112"/>
      <c r="C1760" s="112"/>
      <c r="L1760" s="152"/>
    </row>
    <row r="1761" spans="2:12" s="101" customFormat="1" x14ac:dyDescent="0.25">
      <c r="B1761" s="112"/>
      <c r="C1761" s="112"/>
      <c r="L1761" s="152"/>
    </row>
    <row r="1762" spans="2:12" s="101" customFormat="1" x14ac:dyDescent="0.25">
      <c r="B1762" s="112"/>
      <c r="C1762" s="112"/>
      <c r="L1762" s="152"/>
    </row>
    <row r="1763" spans="2:12" s="101" customFormat="1" x14ac:dyDescent="0.25">
      <c r="B1763" s="112"/>
      <c r="C1763" s="112"/>
      <c r="L1763" s="152"/>
    </row>
    <row r="1764" spans="2:12" s="101" customFormat="1" x14ac:dyDescent="0.25">
      <c r="B1764" s="112"/>
      <c r="C1764" s="112"/>
      <c r="L1764" s="152"/>
    </row>
    <row r="1765" spans="2:12" s="101" customFormat="1" x14ac:dyDescent="0.25">
      <c r="B1765" s="112"/>
      <c r="C1765" s="112"/>
      <c r="L1765" s="152"/>
    </row>
    <row r="1766" spans="2:12" s="101" customFormat="1" x14ac:dyDescent="0.25">
      <c r="B1766" s="112"/>
      <c r="C1766" s="112"/>
      <c r="L1766" s="152"/>
    </row>
    <row r="1767" spans="2:12" s="101" customFormat="1" x14ac:dyDescent="0.25">
      <c r="B1767" s="112"/>
      <c r="C1767" s="112"/>
      <c r="L1767" s="152"/>
    </row>
    <row r="1768" spans="2:12" s="101" customFormat="1" x14ac:dyDescent="0.25">
      <c r="B1768" s="112"/>
      <c r="C1768" s="112"/>
      <c r="L1768" s="152"/>
    </row>
    <row r="1769" spans="2:12" s="101" customFormat="1" x14ac:dyDescent="0.25">
      <c r="B1769" s="112"/>
      <c r="C1769" s="112"/>
      <c r="L1769" s="152"/>
    </row>
    <row r="1770" spans="2:12" s="101" customFormat="1" x14ac:dyDescent="0.25">
      <c r="B1770" s="112"/>
      <c r="C1770" s="112"/>
      <c r="L1770" s="152"/>
    </row>
    <row r="1771" spans="2:12" s="101" customFormat="1" x14ac:dyDescent="0.25">
      <c r="B1771" s="112"/>
      <c r="C1771" s="112"/>
      <c r="L1771" s="152"/>
    </row>
    <row r="1772" spans="2:12" s="101" customFormat="1" x14ac:dyDescent="0.25">
      <c r="B1772" s="112"/>
      <c r="C1772" s="112"/>
      <c r="L1772" s="152"/>
    </row>
    <row r="1773" spans="2:12" s="101" customFormat="1" x14ac:dyDescent="0.25">
      <c r="B1773" s="112"/>
      <c r="C1773" s="112"/>
      <c r="L1773" s="152"/>
    </row>
    <row r="1774" spans="2:12" s="101" customFormat="1" x14ac:dyDescent="0.25">
      <c r="B1774" s="112"/>
      <c r="C1774" s="112"/>
      <c r="L1774" s="152"/>
    </row>
    <row r="1775" spans="2:12" s="101" customFormat="1" x14ac:dyDescent="0.25">
      <c r="B1775" s="112"/>
      <c r="C1775" s="112"/>
      <c r="L1775" s="152"/>
    </row>
    <row r="1776" spans="2:12" s="101" customFormat="1" x14ac:dyDescent="0.25">
      <c r="B1776" s="112"/>
      <c r="C1776" s="112"/>
      <c r="L1776" s="152"/>
    </row>
    <row r="1777" spans="2:12" s="101" customFormat="1" x14ac:dyDescent="0.25">
      <c r="B1777" s="112"/>
      <c r="C1777" s="112"/>
      <c r="L1777" s="152"/>
    </row>
    <row r="1778" spans="2:12" s="101" customFormat="1" x14ac:dyDescent="0.25">
      <c r="B1778" s="112"/>
      <c r="C1778" s="112"/>
      <c r="L1778" s="152"/>
    </row>
    <row r="1779" spans="2:12" s="101" customFormat="1" x14ac:dyDescent="0.25">
      <c r="B1779" s="112"/>
      <c r="C1779" s="112"/>
      <c r="L1779" s="152"/>
    </row>
    <row r="1780" spans="2:12" s="101" customFormat="1" x14ac:dyDescent="0.25">
      <c r="B1780" s="112"/>
      <c r="C1780" s="112"/>
      <c r="L1780" s="152"/>
    </row>
    <row r="1781" spans="2:12" s="101" customFormat="1" x14ac:dyDescent="0.25">
      <c r="B1781" s="112"/>
      <c r="C1781" s="112"/>
      <c r="L1781" s="152"/>
    </row>
    <row r="1782" spans="2:12" s="101" customFormat="1" x14ac:dyDescent="0.25">
      <c r="B1782" s="112"/>
      <c r="C1782" s="112"/>
      <c r="L1782" s="152"/>
    </row>
    <row r="1783" spans="2:12" s="101" customFormat="1" x14ac:dyDescent="0.25">
      <c r="B1783" s="112"/>
      <c r="C1783" s="112"/>
      <c r="L1783" s="152"/>
    </row>
    <row r="1784" spans="2:12" s="101" customFormat="1" x14ac:dyDescent="0.25">
      <c r="B1784" s="112"/>
      <c r="C1784" s="112"/>
      <c r="L1784" s="152"/>
    </row>
    <row r="1785" spans="2:12" s="101" customFormat="1" x14ac:dyDescent="0.25">
      <c r="B1785" s="112"/>
      <c r="C1785" s="112"/>
      <c r="L1785" s="152"/>
    </row>
    <row r="1786" spans="2:12" s="101" customFormat="1" x14ac:dyDescent="0.25">
      <c r="B1786" s="112"/>
      <c r="C1786" s="112"/>
      <c r="L1786" s="152"/>
    </row>
    <row r="1787" spans="2:12" s="101" customFormat="1" x14ac:dyDescent="0.25">
      <c r="B1787" s="112"/>
      <c r="C1787" s="112"/>
      <c r="L1787" s="152"/>
    </row>
  </sheetData>
  <sheetProtection algorithmName="SHA-512" hashValue="lj6NF97mlb39VISceLWp++KclWdkSJlEr5MdNUHDnoJ4cJqolY1+iBzzPFOyODkkvi25nckdrgSPOrcc63fTkw==" saltValue="8tSHz3EV3rQmnh2B2/DKsQ==" spinCount="100000" sheet="1" formatCells="0" formatColumns="0" formatRows="0" insertColumns="0" insertRows="0" insertHyperlinks="0" deleteColumns="0" deleteRows="0" sort="0" autoFilter="0" pivotTables="0"/>
  <mergeCells count="2">
    <mergeCell ref="M15:Q15"/>
    <mergeCell ref="A15:K15"/>
  </mergeCells>
  <phoneticPr fontId="1" type="noConversion"/>
  <pageMargins left="0.74803149606299213" right="0.74803149606299213" top="0.98425196850393704" bottom="0.98425196850393704" header="0.31496062992125984" footer="0.31496062992125984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Blad2</vt:lpstr>
      <vt:lpstr>Blad2!Afdrukbereik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mediacenter</dc:creator>
  <cp:lastModifiedBy>Marjan</cp:lastModifiedBy>
  <cp:lastPrinted>2021-01-06T10:12:42Z</cp:lastPrinted>
  <dcterms:created xsi:type="dcterms:W3CDTF">2010-09-16T10:22:40Z</dcterms:created>
  <dcterms:modified xsi:type="dcterms:W3CDTF">2021-03-09T17:05:08Z</dcterms:modified>
</cp:coreProperties>
</file>